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84" documentId="13_ncr:1_{F6CB121F-512D-4AA6-A0C1-0FB36C537598}" xr6:coauthVersionLast="47" xr6:coauthVersionMax="47" xr10:uidLastSave="{7D4ADFF7-0535-425D-AFF5-6F1D0FDD24A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<sst xmlns="http://schemas.openxmlformats.org/spreadsheetml/2006/main" count="179029" uniqueCount="39108">
  <si>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</si>
  <si>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</si>
  <si>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</si>
  <si>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</si>
  <si>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</si>
  <si>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</si>
  <si>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</si>
  <si>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</si>
  <si>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</si>
  <si>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</si>
  <si>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</si>
  <si>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</si>
  <si>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</si>
  <si>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</si>
  <si>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</si>
  <si>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</si>
  <si>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</si>
  <si>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</si>
  <si>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</si>
  <si>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</si>
  <si>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</si>
  <si>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</si>
  <si>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</si>
  <si>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</si>
  <si>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</si>
  <si>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</si>
  <si>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</si>
  <si>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</si>
  <si>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</si>
  <si>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</si>
  <si>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</si>
  <si>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</si>
  <si>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</si>
  <si>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</si>
  <si>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</si>
  <si>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</si>
  <si>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</si>
  <si>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</si>
  <si>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</si>
  <si>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</si>
  <si>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</si>
  <si>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</si>
  <si>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</si>
  <si>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</si>
  <si>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</si>
  <si>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</si>
  <si>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</si>
  <si>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</si>
  <si>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</si>
  <si>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</si>
  <si>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</si>
  <si>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</si>
  <si>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</si>
  <si>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</si>
  <si>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</si>
  <si>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</si>
  <si>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</si>
  <si>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</si>
  <si>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</si>
  <si>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</si>
  <si>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</si>
  <si>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</si>
  <si>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</si>
  <si>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</si>
  <si>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</si>
  <si>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</si>
  <si>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</si>
  <si>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</si>
  <si>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</si>
  <si>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</si>
  <si>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</si>
  <si>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</si>
  <si>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</si>
  <si>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</si>
  <si>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</si>
  <si>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</si>
  <si>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</si>
  <si>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</si>
  <si>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</si>
  <si>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</si>
  <si>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</si>
  <si>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</si>
  <si>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</si>
  <si>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</si>
  <si>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</si>
  <si>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</si>
  <si>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</si>
  <si>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</si>
  <si>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</si>
  <si>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</si>
  <si>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</si>
  <si>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</si>
  <si>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</si>
  <si>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</si>
  <si>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</si>
  <si>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</si>
  <si>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</si>
  <si>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</si>
  <si>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</si>
  <si>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</si>
  <si>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</si>
  <si>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</si>
  <si>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</si>
  <si>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</si>
  <si>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</si>
  <si>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</si>
  <si>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</si>
  <si>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</si>
  <si>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</si>
  <si>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</si>
  <si>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</si>
  <si>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</si>
  <si>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</si>
  <si>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</si>
  <si>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</si>
  <si>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</si>
  <si>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</si>
  <si>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</si>
  <si>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</si>
  <si>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</si>
  <si>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</si>
  <si>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</si>
  <si>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</si>
  <si>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</si>
  <si>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</si>
  <si>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</si>
  <si>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</si>
  <si>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</si>
  <si>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</si>
  <si>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</si>
  <si>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</si>
  <si>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</si>
  <si>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</si>
  <si>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</si>
  <si>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</si>
  <si>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</si>
  <si>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</si>
  <si>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</si>
  <si>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</si>
  <si>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</si>
  <si>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</si>
  <si>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</si>
  <si>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</si>
  <si>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</si>
  <si>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</si>
  <si>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</si>
  <si>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</si>
  <si>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</si>
  <si>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</si>
  <si>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</si>
  <si>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</si>
  <si>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</si>
  <si>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</si>
  <si>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</si>
  <si>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</si>
  <si>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</si>
  <si>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</si>
  <si>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</si>
  <si>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</si>
  <si>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</si>
  <si>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</si>
  <si>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</si>
  <si>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</si>
  <si>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</si>
  <si>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</si>
  <si>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</si>
  <si>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</si>
  <si>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</si>
  <si>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</si>
  <si>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</si>
  <si>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</si>
  <si>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</si>
  <si>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</si>
  <si>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</si>
  <si>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</si>
  <si>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</si>
  <si>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</si>
  <si>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</si>
  <si>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</si>
  <si>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</si>
  <si>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</si>
  <si>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</si>
  <si>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</si>
  <si>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</si>
  <si>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</si>
  <si>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</si>
  <si>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</si>
  <si>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</si>
  <si>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</si>
  <si>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</si>
  <si>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</si>
  <si>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</si>
  <si>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</si>
  <si>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</si>
  <si>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</si>
  <si>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</si>
  <si>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</si>
  <si>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</si>
  <si>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</si>
  <si>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</si>
  <si>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</si>
  <si>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</si>
  <si>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</si>
  <si>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</si>
  <si>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</si>
  <si>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</si>
  <si>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</si>
  <si>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</si>
  <si>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</si>
  <si>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</si>
  <si>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</si>
  <si>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</si>
  <si>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</si>
  <si>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</si>
  <si>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</si>
  <si>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</si>
  <si>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</si>
  <si>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</si>
  <si>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</si>
  <si>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</si>
  <si>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</si>
  <si>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</si>
  <si>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</si>
  <si>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</si>
  <si>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</si>
  <si>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</si>
  <si>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</si>
  <si>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</si>
  <si>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</si>
  <si>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</si>
  <si>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</si>
  <si>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</si>
  <si>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</si>
  <si>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</si>
  <si>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</si>
  <si>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</si>
  <si>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</si>
  <si>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</si>
  <si>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</si>
  <si>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</si>
  <si>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</si>
  <si>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</si>
  <si>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</si>
  <si>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</si>
  <si>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</si>
  <si>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</si>
  <si>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</si>
  <si>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</si>
  <si>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</si>
  <si>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</si>
  <si>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</si>
  <si>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</si>
  <si>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</si>
  <si>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</si>
  <si>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</si>
  <si>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</si>
  <si>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</si>
  <si>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</si>
  <si>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</si>
  <si>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</si>
  <si>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</si>
  <si>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</si>
  <si>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</si>
  <si>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</si>
  <si>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</si>
  <si>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</si>
  <si>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</si>
  <si>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</si>
  <si>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</si>
  <si>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</si>
  <si>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</si>
  <si>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</si>
  <si>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</si>
  <si>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</si>
  <si>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</si>
  <si>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</si>
  <si>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</si>
  <si>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</si>
  <si>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</si>
  <si>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</si>
  <si>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</si>
  <si>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</si>
  <si>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</si>
  <si>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</si>
  <si>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</si>
  <si>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</si>
  <si>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</si>
  <si>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</si>
  <si>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</si>
  <si>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</si>
  <si>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</si>
  <si>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</si>
  <si>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</si>
  <si>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</si>
  <si>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</si>
  <si>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</si>
  <si>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</si>
  <si>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</si>
  <si>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</si>
  <si>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</si>
  <si>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</si>
  <si>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</si>
  <si>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</si>
  <si>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</si>
  <si>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</si>
  <si>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</si>
  <si>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</si>
  <si>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</si>
  <si>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</si>
  <si>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</si>
  <si>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</si>
  <si>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</si>
  <si>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</si>
  <si>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</si>
  <si>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</si>
  <si>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</si>
  <si>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</si>
  <si>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</si>
  <si>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</si>
  <si>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</si>
  <si>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</si>
  <si>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</si>
  <si>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</si>
  <si>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</si>
  <si>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</si>
  <si>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</si>
  <si>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</si>
  <si>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</si>
  <si>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</si>
  <si>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</si>
  <si>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</si>
  <si>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</si>
  <si>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</si>
  <si>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</si>
  <si>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</si>
  <si>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</si>
  <si>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</si>
  <si>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</si>
  <si>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</si>
  <si>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</si>
  <si>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</si>
  <si>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</si>
  <si>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</si>
  <si>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</si>
  <si>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</si>
  <si>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</si>
  <si>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</si>
  <si>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</si>
  <si>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</si>
  <si>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</si>
  <si>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</si>
  <si>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</si>
  <si>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</si>
  <si>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</si>
  <si>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</si>
  <si>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</si>
  <si>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</si>
  <si>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</si>
  <si>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</si>
  <si>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</si>
  <si>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</si>
  <si>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</si>
  <si>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</si>
  <si>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</si>
  <si>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</si>
  <si>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</si>
  <si>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</si>
  <si>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</si>
  <si>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</si>
  <si>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</si>
  <si>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</si>
  <si>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</si>
  <si>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</si>
  <si>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</si>
  <si>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</si>
  <si>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</si>
  <si>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</si>
  <si>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</si>
  <si>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</si>
  <si>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</si>
  <si>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</si>
  <si>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</si>
  <si>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</si>
  <si>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</si>
  <si>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</si>
  <si>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</si>
  <si>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</si>
  <si>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</si>
  <si>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</si>
  <si>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</si>
  <si>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</si>
  <si>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</si>
  <si>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</si>
  <si>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</si>
  <si>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</si>
  <si>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</si>
  <si>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</si>
  <si>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</si>
  <si>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</si>
  <si>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</si>
  <si>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</si>
  <si>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</si>
  <si>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</si>
  <si>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</si>
  <si>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</si>
  <si>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</si>
  <si>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</si>
  <si>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</si>
  <si>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</si>
  <si>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</si>
  <si>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</si>
  <si>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</si>
  <si>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</si>
  <si>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</si>
  <si>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</si>
  <si>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</si>
  <si>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</si>
  <si>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</si>
  <si>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</si>
  <si>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</si>
  <si>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</si>
  <si>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</si>
  <si>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</si>
  <si>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</si>
  <si>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</si>
  <si>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</si>
  <si>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</si>
  <si>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</si>
  <si>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</si>
  <si>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</si>
  <si>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</si>
  <si>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</si>
  <si>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</si>
  <si>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</si>
  <si>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</si>
  <si>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</si>
  <si>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</si>
  <si>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</si>
  <si>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</si>
  <si>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</si>
  <si>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</si>
  <si>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</si>
  <si>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</si>
  <si>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</si>
  <si>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</si>
  <si>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</si>
  <si>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</si>
  <si>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</si>
  <si>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</si>
  <si>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</si>
  <si>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</si>
  <si>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</si>
  <si>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</si>
  <si>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</si>
  <si>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</si>
  <si>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</si>
  <si>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</si>
  <si>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</si>
  <si>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</si>
  <si>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</si>
  <si>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</si>
  <si>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</si>
  <si>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</si>
  <si>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</si>
  <si>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</si>
  <si>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</si>
  <si>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</si>
  <si>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</si>
  <si>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</si>
  <si>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</si>
  <si>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</si>
  <si>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</si>
  <si>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</si>
  <si>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</si>
  <si>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</si>
  <si>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</si>
  <si>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</si>
  <si>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</si>
  <si>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</si>
  <si>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</si>
  <si>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</si>
  <si>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</si>
  <si>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</si>
  <si>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</si>
  <si>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</si>
  <si>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</si>
  <si>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</si>
  <si>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</si>
  <si>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</si>
  <si>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</si>
  <si>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</si>
  <si>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</si>
  <si>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</si>
  <si>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</si>
  <si>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</si>
  <si>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</si>
  <si>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</si>
  <si>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</si>
  <si>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</si>
  <si>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</si>
  <si>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</si>
  <si>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</si>
  <si>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</si>
  <si>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</si>
  <si>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</si>
  <si>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</si>
  <si>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</si>
  <si>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</si>
  <si>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</si>
  <si>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</si>
  <si>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</si>
  <si>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</si>
  <si>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</si>
  <si>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</si>
  <si>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</si>
  <si>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</si>
  <si>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</si>
  <si>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</si>
  <si>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</si>
  <si>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</si>
  <si>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</si>
  <si>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</si>
  <si>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</si>
  <si>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</si>
  <si>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</si>
  <si>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</si>
  <si>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</si>
  <si>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</si>
  <si>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</si>
  <si>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</si>
  <si>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</si>
  <si>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</si>
  <si>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</si>
  <si>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</si>
  <si>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</si>
  <si>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</si>
  <si>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</si>
  <si>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</si>
  <si>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</si>
  <si>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</si>
  <si>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</si>
  <si>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</si>
  <si>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</si>
  <si>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</si>
  <si>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</si>
  <si>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</si>
  <si>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</si>
  <si>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</si>
  <si>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</si>
  <si>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</si>
  <si>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</si>
  <si>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</si>
  <si>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</si>
  <si>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</si>
  <si>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</si>
  <si>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</si>
  <si>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</si>
  <si>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</si>
  <si>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</si>
  <si>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</si>
  <si>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</si>
  <si>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</si>
  <si>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</si>
  <si>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</si>
  <si>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</si>
  <si>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</si>
  <si>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</si>
  <si>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</si>
  <si>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</si>
  <si>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</si>
  <si>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</si>
  <si>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</si>
  <si>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</si>
  <si>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</si>
  <si>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</si>
  <si>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</si>
  <si>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</si>
  <si>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</si>
  <si>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</si>
  <si>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</si>
  <si>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</si>
  <si>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</si>
  <si>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</si>
  <si>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</si>
  <si>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</si>
  <si>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</si>
  <si>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</si>
  <si>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</si>
  <si>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</si>
  <si>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</si>
  <si>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</si>
  <si>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</si>
  <si>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</si>
  <si>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</si>
  <si>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</si>
  <si>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</si>
  <si>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</si>
  <si>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</si>
  <si>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</si>
  <si>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</si>
  <si>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</si>
  <si>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</si>
  <si>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</si>
  <si>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</si>
  <si>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</si>
  <si>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</si>
  <si>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</si>
  <si>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</si>
  <si>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</si>
  <si>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</si>
  <si>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</si>
  <si>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</si>
  <si>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</si>
  <si>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</si>
  <si>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</si>
  <si>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</si>
  <si>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</si>
  <si>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</si>
  <si>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</si>
  <si>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</si>
  <si>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</si>
  <si>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</si>
  <si>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</si>
  <si>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</si>
  <si>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</si>
  <si>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</si>
  <si>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</si>
  <si>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</si>
  <si>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</si>
  <si>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</si>
  <si>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</si>
  <si>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</si>
  <si>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</si>
  <si>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</si>
  <si>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</si>
  <si>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</si>
  <si>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</si>
  <si>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</si>
  <si>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</si>
  <si>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</si>
  <si>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</si>
  <si>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</si>
  <si>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</si>
  <si>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</si>
  <si>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</si>
  <si>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</si>
  <si>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</si>
  <si>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</si>
  <si>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</si>
  <si>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</si>
  <si>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</si>
  <si>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</si>
  <si>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</si>
  <si>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</si>
  <si>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</si>
  <si>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</si>
  <si>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</si>
  <si>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</si>
  <si>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</si>
  <si>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</si>
  <si>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</si>
  <si>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</si>
  <si>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</si>
  <si>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</si>
  <si>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</si>
  <si>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</si>
  <si>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</si>
  <si>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</si>
  <si>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</si>
  <si>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</si>
  <si>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</si>
  <si>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</si>
  <si>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</si>
  <si>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</si>
  <si>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</si>
  <si>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</si>
  <si>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</si>
  <si>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</si>
  <si>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</si>
  <si>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</si>
  <si>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</si>
  <si>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</si>
  <si>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</si>
  <si>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</si>
  <si>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</si>
  <si>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</si>
  <si>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</si>
  <si>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</si>
  <si>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</si>
  <si>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</si>
  <si>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</si>
  <si>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</si>
  <si>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</si>
  <si>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</si>
  <si>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</si>
  <si>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</si>
  <si>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</si>
  <si>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</si>
  <si>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</si>
  <si>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</si>
  <si>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</si>
  <si>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</si>
  <si>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</si>
  <si>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</si>
  <si>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</si>
  <si>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</si>
  <si>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</si>
  <si>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</si>
  <si>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</si>
  <si>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</si>
  <si>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</si>
  <si>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</si>
  <si>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</si>
  <si>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</si>
  <si>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</si>
  <si>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</si>
  <si>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</si>
  <si>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</si>
  <si>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</si>
  <si>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</si>
  <si>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</si>
  <si>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</si>
  <si>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</si>
  <si>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</si>
  <si>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</si>
  <si>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</si>
  <si>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</si>
  <si>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</si>
  <si>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</si>
  <si>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</si>
  <si>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</si>
  <si>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</si>
  <si>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</si>
  <si>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</si>
  <si>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</si>
  <si>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</si>
  <si>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</si>
  <si>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</si>
  <si>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</si>
  <si>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</si>
  <si>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</si>
  <si>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</si>
  <si>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</si>
  <si>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</si>
  <si>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</si>
  <si>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</si>
  <si>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</si>
  <si>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</si>
  <si>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</si>
  <si>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</si>
  <si>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</si>
  <si>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</si>
  <si>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</si>
  <si>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</si>
  <si>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</si>
  <si>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</si>
  <si>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</si>
  <si>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</si>
  <si>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</si>
  <si>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</si>
  <si>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</si>
  <si>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</si>
  <si>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</si>
  <si>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</si>
  <si>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</si>
  <si>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</si>
  <si>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</si>
  <si>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</si>
  <si>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</si>
  <si>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</si>
  <si>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</si>
  <si>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</si>
  <si>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</si>
  <si>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</si>
  <si>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</si>
  <si>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</si>
  <si>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</si>
  <si>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</si>
  <si>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</si>
  <si>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</si>
  <si>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</si>
  <si>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</si>
  <si>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</si>
  <si>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</si>
  <si>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</si>
  <si>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</si>
  <si>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</si>
  <si>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</si>
  <si>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</si>
  <si>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</si>
  <si>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</si>
  <si>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</si>
  <si>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</si>
  <si>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</si>
  <si>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</si>
  <si>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</si>
  <si>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</si>
  <si>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</si>
  <si>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</si>
  <si>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</si>
  <si>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</si>
  <si>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</si>
  <si>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</si>
  <si>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</si>
  <si>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</si>
  <si>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</si>
  <si>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</si>
  <si>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</si>
  <si>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</si>
  <si>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</si>
  <si>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</si>
  <si>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</si>
  <si>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</si>
  <si>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</si>
  <si>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</si>
  <si>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</si>
  <si>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</si>
  <si>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</si>
  <si>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</si>
  <si>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</si>
  <si>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</si>
  <si>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</si>
  <si>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</si>
  <si>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</si>
  <si>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</si>
  <si>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</si>
  <si>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</si>
  <si>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</si>
  <si>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</si>
  <si>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</si>
  <si>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</si>
  <si>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</si>
  <si>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</si>
  <si>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</si>
  <si>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</si>
  <si>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</si>
  <si>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</si>
  <si>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</si>
  <si>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</si>
  <si>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</si>
  <si>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</si>
  <si>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</si>
  <si>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</si>
  <si>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</si>
  <si>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</si>
  <si>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</si>
  <si>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</si>
  <si>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</si>
  <si>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</si>
  <si>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</si>
  <si>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</si>
  <si>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</si>
  <si>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</si>
  <si>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</si>
  <si>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</si>
  <si>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</si>
  <si>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</si>
  <si>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</si>
  <si>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</si>
  <si>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</si>
  <si>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</si>
  <si>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</si>
  <si>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</si>
  <si>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</si>
  <si>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</si>
  <si>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</si>
  <si>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</si>
  <si>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</si>
  <si>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</si>
  <si>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</si>
  <si>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</si>
  <si>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</si>
  <si>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</si>
  <si>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</si>
  <si>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</si>
  <si>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</si>
  <si>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</si>
  <si>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</si>
  <si>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</si>
  <si>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</si>
  <si>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</si>
  <si>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</si>
  <si>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</si>
  <si>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</si>
  <si>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</si>
  <si>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</si>
  <si>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</si>
  <si>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</si>
  <si>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</si>
  <si>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</si>
  <si>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</si>
  <si>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</si>
  <si>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</si>
  <si>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</si>
  <si>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</si>
  <si>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</si>
  <si>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</si>
  <si>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</si>
  <si>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</si>
  <si>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</si>
  <si>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</si>
  <si>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</si>
  <si>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</si>
  <si>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</si>
  <si>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</si>
  <si>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</si>
  <si>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</si>
  <si>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</si>
  <si>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</si>
  <si>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</si>
  <si>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</si>
  <si>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</si>
  <si>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</si>
  <si>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</si>
  <si>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</si>
  <si>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</si>
  <si>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</si>
  <si>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</si>
  <si>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</si>
  <si>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</si>
  <si>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</si>
  <si>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</si>
  <si>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</si>
  <si>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</si>
  <si>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</si>
  <si>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</si>
  <si>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</si>
  <si>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</si>
  <si>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</si>
  <si>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</si>
  <si>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</si>
  <si>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</si>
  <si>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</si>
  <si>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</si>
  <si>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</si>
  <si>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</si>
  <si>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</si>
  <si>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</si>
  <si>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</si>
  <si>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</si>
  <si>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</si>
  <si>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</si>
  <si>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</si>
  <si>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</si>
  <si>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</si>
  <si>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</si>
  <si>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</si>
  <si>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</si>
  <si>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</si>
  <si>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</si>
  <si>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</si>
  <si>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</si>
  <si>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</si>
  <si>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</si>
  <si>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</si>
  <si>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</si>
  <si>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</si>
  <si>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</si>
  <si>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</si>
  <si>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</si>
  <si>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</si>
  <si>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</si>
  <si>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</si>
  <si>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</si>
  <si>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</si>
  <si>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</si>
  <si>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</si>
  <si>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</si>
  <si>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</si>
  <si>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</si>
  <si>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</si>
  <si>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</si>
  <si>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</si>
  <si>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</si>
  <si>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</si>
  <si>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</si>
  <si>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</si>
  <si>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</si>
  <si>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</si>
  <si>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</si>
  <si>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</si>
  <si>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</si>
  <si>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</si>
  <si>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</si>
  <si>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</si>
  <si>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</si>
  <si>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</si>
  <si>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</si>
  <si>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</si>
  <si>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</si>
  <si>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</si>
  <si>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</si>
  <si>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</si>
  <si>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</si>
  <si>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</si>
  <si>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</si>
  <si>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</si>
  <si>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</si>
  <si>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</si>
  <si>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</si>
  <si>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</si>
  <si>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</si>
  <si>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</si>
  <si>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</si>
  <si>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</si>
  <si>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</si>
  <si>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</si>
  <si>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</si>
  <si>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</si>
  <si>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</si>
  <si>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</si>
  <si>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</si>
  <si>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</si>
  <si>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</si>
  <si>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</si>
  <si>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</si>
  <si>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</si>
  <si>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</si>
  <si>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</si>
  <si>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</si>
  <si>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</si>
  <si>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</si>
  <si>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</si>
  <si>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</si>
  <si>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</si>
  <si>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</si>
  <si>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</si>
  <si>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</si>
  <si>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</si>
  <si>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</si>
  <si>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</si>
  <si>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</si>
  <si>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</si>
  <si>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</si>
  <si>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</si>
  <si>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</si>
  <si>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</si>
  <si>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</si>
  <si>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</si>
  <si>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</si>
  <si>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</si>
  <si>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</si>
  <si>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</si>
  <si>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</si>
  <si>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</si>
  <si>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</si>
  <si>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</si>
  <si>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</si>
  <si>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</si>
  <si>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</si>
  <si>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</si>
  <si>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</si>
  <si>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</si>
  <si>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</si>
  <si>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</si>
  <si>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</si>
  <si>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</si>
  <si>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</si>
  <si>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</si>
  <si>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</si>
  <si>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</si>
  <si>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</si>
  <si>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</si>
  <si>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</si>
  <si>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</si>
  <si>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</si>
  <si>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</si>
  <si>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</si>
  <si>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</si>
  <si>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</si>
  <si>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</si>
  <si>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</si>
  <si>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</si>
  <si>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</si>
  <si>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</si>
  <si>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</si>
  <si>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</si>
  <si>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</si>
  <si>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</si>
  <si>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</si>
  <si>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</si>
  <si>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</si>
  <si>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</si>
  <si>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</si>
  <si>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</si>
  <si>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</si>
  <si>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</si>
  <si>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</si>
  <si>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</si>
  <si>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</si>
  <si>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</si>
  <si>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</si>
  <si>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</si>
  <si>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</si>
  <si>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</si>
  <si>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</si>
  <si>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</si>
  <si>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</si>
  <si>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</si>
  <si>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</si>
  <si>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</si>
  <si>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</si>
  <si>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</si>
  <si>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</si>
  <si>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</si>
  <si>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</si>
  <si>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</si>
  <si>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</si>
  <si>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</si>
  <si>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</si>
  <si>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</si>
  <si>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</si>
  <si>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</si>
  <si>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</si>
  <si>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</si>
  <si>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</si>
  <si>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</si>
  <si>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</si>
  <si>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</si>
  <si>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</si>
  <si>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</si>
  <si>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</si>
  <si>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</si>
  <si>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</si>
  <si>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</si>
  <si>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</si>
  <si>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</si>
  <si>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</si>
  <si>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</si>
  <si>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</si>
  <si>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</si>
  <si>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</si>
  <si>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</si>
  <si>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</si>
  <si>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</si>
  <si>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</si>
  <si>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</si>
  <si>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</si>
  <si>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</si>
  <si>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</si>
  <si>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</si>
  <si>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</si>
  <si>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</si>
  <si>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</si>
  <si>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</si>
  <si>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</si>
  <si>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</si>
  <si>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</si>
  <si>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</si>
  <si>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</si>
  <si>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</si>
  <si>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</si>
  <si>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</si>
  <si>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</si>
  <si>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</si>
  <si>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</si>
  <si>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</si>
  <si>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</si>
  <si>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</si>
  <si>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</si>
  <si>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</si>
  <si>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</si>
  <si>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</si>
  <si>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</si>
  <si>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</si>
  <si>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</si>
  <si>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</si>
  <si>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</si>
  <si>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</si>
  <si>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</si>
  <si>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</si>
  <si>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</si>
  <si>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</si>
  <si>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</si>
  <si>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</si>
  <si>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</si>
  <si>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</si>
  <si>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</si>
  <si>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</si>
  <si>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</si>
  <si>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</si>
  <si>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</si>
  <si>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</si>
  <si>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</si>
  <si>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</si>
  <si>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</si>
  <si>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</si>
  <si>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</si>
  <si>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</si>
  <si>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</si>
  <si>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</si>
  <si>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</si>
  <si>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</si>
  <si>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</si>
  <si>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</si>
  <si>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</si>
  <si>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</si>
  <si>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</si>
  <si>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</si>
  <si>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</si>
  <si>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</si>
  <si>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</si>
  <si>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</si>
  <si>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</si>
  <si>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</si>
  <si>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</si>
  <si>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</si>
  <si>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</si>
  <si>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</si>
  <si>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</si>
  <si>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</si>
  <si>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</si>
  <si>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</si>
  <si>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</si>
  <si>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</si>
  <si>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</si>
  <si>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</si>
  <si>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</si>
  <si>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</si>
  <si>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</si>
  <si>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</si>
  <si>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</si>
  <si>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</si>
  <si>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</si>
  <si>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</si>
  <si>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</si>
  <si>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</si>
  <si>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</si>
  <si>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</si>
  <si>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</si>
  <si>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</si>
  <si>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</si>
  <si>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</si>
  <si>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</si>
  <si>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</si>
  <si>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</si>
  <si>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</si>
  <si>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</si>
  <si>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</si>
  <si>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</si>
  <si>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</si>
  <si>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</si>
  <si>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</si>
  <si>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</si>
  <si>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</si>
  <si>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</si>
  <si>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</si>
  <si>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</si>
  <si>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</si>
  <si>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</si>
  <si>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</si>
  <si>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</si>
  <si>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</si>
  <si>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</si>
  <si>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</si>
  <si>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</si>
  <si>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</si>
  <si>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</si>
  <si>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</si>
  <si>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</si>
  <si>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</si>
  <si>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</si>
  <si>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</si>
  <si>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</si>
  <si>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</si>
  <si>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</si>
  <si>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</si>
  <si>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</si>
  <si>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</si>
  <si>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</si>
  <si>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</si>
  <si>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</si>
  <si>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</si>
  <si>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</si>
  <si>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</si>
  <si>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</si>
  <si>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</si>
  <si>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</si>
  <si>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</si>
  <si>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</si>
  <si>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</si>
  <si>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</si>
  <si>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</si>
  <si>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</si>
  <si>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</si>
  <si>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</si>
  <si>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</si>
  <si>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</si>
  <si>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</si>
  <si>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</si>
  <si>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</si>
  <si>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</si>
  <si>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</si>
  <si>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</si>
  <si>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</si>
  <si>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</si>
  <si>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</si>
  <si>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</si>
  <si>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</si>
  <si>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</si>
  <si>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</si>
  <si>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</si>
  <si>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</si>
  <si>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</si>
  <si>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</si>
  <si>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</si>
  <si>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</si>
  <si>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</si>
  <si>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</si>
  <si>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</si>
  <si>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</si>
  <si>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</si>
  <si>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</si>
  <si>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</si>
  <si>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</si>
  <si>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</si>
  <si>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</si>
  <si>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</si>
  <si>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</si>
  <si>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</si>
  <si>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</si>
  <si>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</si>
  <si>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</si>
  <si>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</si>
  <si>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</si>
  <si>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</si>
  <si>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</si>
  <si>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</si>
  <si>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</si>
  <si>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</si>
  <si>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</si>
  <si>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</si>
  <si>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</si>
  <si>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</si>
  <si>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</si>
  <si>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</si>
  <si>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</si>
  <si>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</si>
  <si>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</si>
  <si>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</si>
  <si>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</si>
  <si>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</si>
  <si>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</si>
  <si>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</si>
  <si>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</si>
  <si>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</si>
  <si>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</si>
  <si>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</si>
  <si>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</si>
  <si>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</si>
  <si>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</si>
  <si>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</si>
  <si>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</si>
  <si>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</si>
  <si>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</si>
  <si>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</si>
  <si>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</si>
  <si>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</si>
  <si>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</si>
  <si>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</si>
  <si>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</si>
  <si>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</si>
  <si>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</si>
  <si>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</si>
  <si>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</si>
  <si>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</si>
  <si>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</si>
  <si>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</si>
  <si>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</si>
  <si>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</si>
  <si>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</si>
  <si>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</si>
  <si>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</si>
  <si>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</si>
  <si>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</si>
  <si>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</si>
  <si>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</si>
  <si>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</si>
  <si>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</si>
  <si>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</si>
  <si>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</si>
  <si>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</si>
  <si>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</si>
  <si>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</si>
  <si>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</si>
  <si>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</si>
  <si>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</si>
  <si>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</si>
  <si>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</si>
  <si>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</si>
  <si>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</si>
  <si>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</si>
  <si>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</si>
  <si>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</si>
  <si>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</si>
  <si>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</si>
  <si>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</si>
  <si>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</si>
  <si>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</si>
  <si>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</si>
  <si>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</si>
  <si>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</si>
  <si>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</si>
  <si>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</si>
  <si>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</si>
  <si>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</si>
  <si>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</si>
  <si>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</si>
  <si>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</si>
  <si>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</si>
  <si>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</si>
  <si>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</si>
  <si>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</si>
  <si>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</si>
  <si>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</si>
  <si>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</si>
  <si>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</si>
  <si>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</si>
  <si>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</si>
  <si>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</si>
  <si>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</si>
  <si>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</si>
  <si>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</si>
  <si>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</si>
  <si>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</si>
  <si>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</si>
  <si>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</si>
  <si>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</si>
  <si>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</si>
  <si>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</si>
  <si>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</si>
  <si>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</si>
  <si>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</si>
  <si>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</si>
  <si>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</si>
  <si>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</si>
  <si>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</si>
  <si>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</si>
  <si>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</si>
  <si>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</si>
  <si>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</si>
  <si>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</si>
  <si>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</si>
  <si>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</si>
  <si>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</si>
  <si>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</si>
  <si>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</si>
  <si>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</si>
  <si>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</si>
  <si>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</si>
  <si>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</si>
  <si>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</si>
  <si>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</si>
  <si>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</si>
  <si>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</si>
  <si>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</si>
  <si>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</si>
  <si>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</si>
  <si>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</si>
  <si>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</si>
  <si>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</si>
  <si>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</si>
  <si>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</si>
  <si>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</si>
  <si>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</si>
  <si>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</si>
  <si>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</si>
  <si>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</si>
  <si>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</si>
  <si>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</si>
  <si>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</si>
  <si>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</si>
  <si>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</si>
  <si>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</si>
  <si>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</si>
  <si>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</si>
  <si>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</si>
  <si>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</si>
  <si>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</si>
  <si>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</si>
  <si>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</si>
  <si>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</si>
  <si>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</si>
  <si>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</si>
  <si>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</si>
  <si>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</si>
  <si>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</si>
  <si>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</si>
  <si>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</si>
  <si>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</si>
  <si>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</si>
  <si>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</si>
  <si>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</si>
  <si>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</si>
  <si>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</si>
  <si>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</si>
  <si>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</si>
  <si>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</si>
  <si>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</si>
  <si>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</si>
  <si>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</si>
  <si>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</si>
  <si>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</si>
  <si>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</si>
  <si>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</si>
  <si>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</si>
  <si>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</si>
  <si>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</si>
  <si>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</si>
  <si>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</si>
  <si>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</si>
  <si>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</si>
  <si>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</si>
  <si>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</si>
  <si>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</si>
  <si>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</si>
  <si>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</si>
  <si>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</si>
  <si>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</si>
  <si>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</si>
  <si>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</si>
  <si>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</si>
  <si>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</si>
  <si>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</si>
  <si>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</si>
  <si>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</si>
  <si>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</si>
  <si>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</si>
  <si>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</si>
  <si>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</si>
  <si>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</si>
  <si>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</si>
  <si>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</si>
  <si>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</si>
  <si>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</si>
  <si>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</si>
  <si>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</si>
  <si>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</si>
  <si>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</si>
  <si>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</si>
  <si>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</si>
  <si>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</si>
  <si>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</si>
  <si>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</si>
  <si>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</si>
  <si>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</si>
  <si>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</si>
  <si>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</si>
  <si>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</si>
  <si>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</si>
  <si>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</si>
  <si>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</si>
  <si>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</si>
  <si>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</si>
  <si>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</si>
  <si>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</si>
  <si>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</si>
  <si>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</si>
  <si>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</si>
  <si>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</si>
  <si>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</si>
  <si>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</si>
  <si>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</si>
  <si>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</si>
  <si>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</si>
  <si>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</si>
  <si>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</si>
  <si>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</si>
  <si>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</si>
  <si>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</si>
  <si>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</si>
  <si>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</si>
  <si>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</si>
  <si>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</si>
  <si>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</si>
  <si>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</si>
  <si>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</si>
  <si>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</si>
  <si>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</si>
  <si>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</si>
  <si>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</si>
  <si>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</si>
  <si>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</si>
  <si>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</si>
  <si>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</si>
  <si>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</si>
  <si>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</si>
  <si>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</si>
  <si>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</si>
  <si>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</si>
  <si>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</si>
  <si>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</si>
  <si>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</si>
  <si>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</si>
  <si>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</si>
  <si>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</si>
  <si>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</si>
  <si>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</si>
  <si>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</si>
  <si>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</si>
  <si>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</si>
  <si>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</si>
  <si>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</si>
  <si>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</si>
  <si>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</si>
  <si>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</si>
  <si>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</si>
  <si>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</si>
  <si>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</si>
  <si>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</si>
  <si>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</si>
  <si>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</si>
  <si>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</si>
  <si>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</si>
  <si>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</si>
  <si>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</si>
  <si>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</si>
  <si>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</si>
  <si>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</si>
  <si>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</si>
  <si>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</si>
  <si>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</si>
  <si>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</si>
  <si>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</si>
  <si>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</si>
  <si>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</si>
  <si>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</si>
  <si>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</si>
  <si>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</si>
  <si>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</si>
  <si>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</si>
  <si>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</si>
  <si>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</si>
  <si>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</si>
  <si>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</si>
  <si>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</si>
  <si>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</si>
  <si>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</si>
  <si>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</si>
  <si>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</si>
  <si>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</si>
  <si>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</si>
  <si>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</si>
  <si>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</si>
  <si>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</si>
  <si>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</si>
  <si>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</si>
  <si>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</si>
  <si>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</si>
  <si>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</si>
  <si>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</si>
  <si>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</si>
  <si>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</si>
  <si>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</si>
  <si>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</si>
  <si>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</si>
  <si>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</si>
  <si>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</si>
  <si>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</si>
  <si>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</si>
  <si>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</si>
  <si>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</si>
  <si>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</si>
  <si>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</si>
  <si>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</si>
  <si>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</si>
  <si>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</si>
  <si>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</si>
  <si>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</si>
  <si>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</si>
  <si>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</si>
  <si>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</si>
  <si>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</si>
  <si>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</si>
  <si>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</si>
  <si>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</si>
  <si>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</si>
  <si>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</si>
  <si>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</si>
  <si>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</si>
  <si>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</si>
  <si>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</si>
  <si>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</si>
  <si>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</si>
  <si>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</si>
  <si>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</si>
  <si>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</si>
  <si>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</si>
  <si>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</si>
  <si>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</si>
  <si>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</si>
  <si>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</si>
  <si>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</si>
  <si>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</si>
  <si>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</si>
  <si>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</si>
  <si>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</si>
  <si>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</si>
  <si>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</si>
  <si>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</si>
  <si>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</si>
  <si>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</si>
  <si>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</si>
  <si>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</si>
  <si>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</si>
  <si>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</si>
  <si>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</si>
  <si>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</si>
  <si>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</si>
  <si>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</si>
  <si>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</si>
  <si>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</si>
  <si>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</si>
  <si>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</si>
  <si>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</si>
  <si>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</si>
  <si>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</si>
  <si>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</si>
  <si>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</si>
  <si>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</si>
  <si>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</si>
  <si>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</si>
  <si>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</si>
  <si>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</si>
  <si>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</si>
  <si>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</si>
  <si>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</si>
  <si>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</si>
  <si>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</si>
  <si>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</si>
  <si>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</si>
  <si>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</si>
  <si>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</si>
  <si>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</si>
  <si>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</si>
  <si>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</si>
  <si>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</si>
  <si>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</si>
  <si>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</si>
  <si>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</si>
  <si>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</si>
  <si>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</si>
  <si>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</si>
  <si>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</si>
  <si>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</si>
  <si>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</si>
  <si>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</si>
  <si>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</si>
  <si>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</si>
  <si>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</si>
  <si>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</si>
  <si>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</si>
  <si>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</si>
  <si>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</si>
  <si>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</si>
  <si>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</si>
  <si>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</si>
  <si>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</si>
  <si>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</si>
  <si>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</si>
  <si>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</si>
  <si>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</si>
  <si>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</si>
  <si>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</si>
  <si>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</si>
  <si>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</si>
  <si>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</si>
  <si>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</si>
  <si>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</si>
  <si>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</si>
  <si>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</si>
  <si>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</si>
  <si>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</si>
  <si>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</si>
  <si>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</si>
  <si>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</si>
  <si>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</si>
  <si>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</si>
  <si>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</si>
  <si>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</si>
  <si>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</si>
  <si>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</si>
  <si>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</si>
  <si>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</si>
  <si>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</si>
  <si>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</si>
  <si>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</si>
  <si>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</si>
  <si>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</si>
  <si>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</si>
  <si>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</si>
  <si>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</si>
  <si>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</si>
  <si>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</si>
  <si>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</si>
  <si>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</si>
  <si>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</si>
  <si>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</si>
  <si>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</si>
  <si>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</si>
  <si>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</si>
  <si>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</si>
  <si>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</si>
  <si>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</si>
  <si>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</si>
  <si>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</si>
  <si>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</si>
  <si>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</si>
  <si>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</si>
  <si>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</si>
  <si>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</si>
  <si>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</si>
  <si>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</si>
  <si>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</si>
  <si>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</si>
  <si>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</si>
  <si>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</si>
  <si>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</si>
  <si>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</si>
  <si>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</si>
  <si>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</si>
  <si>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</si>
  <si>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</si>
  <si>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</si>
  <si>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</si>
  <si>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</si>
  <si>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</si>
  <si>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</si>
  <si>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</si>
  <si>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</si>
  <si>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</si>
  <si>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</si>
  <si>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</si>
  <si>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</si>
  <si>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</si>
  <si>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</si>
  <si>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</si>
  <si>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</si>
  <si>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</si>
  <si>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</si>
  <si>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</si>
  <si>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</si>
  <si>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</si>
  <si>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</si>
  <si>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</si>
  <si>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</si>
  <si>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</si>
  <si>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</si>
  <si>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</si>
  <si>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</si>
  <si>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</si>
  <si>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</si>
  <si>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</si>
  <si>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</si>
  <si>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</si>
  <si>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</si>
  <si>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</si>
  <si>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</si>
  <si>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</si>
  <si>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</si>
  <si>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</si>
  <si>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</si>
  <si>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</si>
  <si>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</si>
  <si>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</si>
  <si>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</si>
  <si>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</si>
  <si>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</si>
  <si>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</si>
  <si>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</si>
  <si>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</si>
  <si>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</si>
  <si>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</si>
  <si>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</si>
  <si>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</si>
  <si>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</si>
  <si>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</si>
  <si>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</si>
  <si>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</si>
  <si>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</si>
  <si>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</si>
  <si>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</si>
  <si>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</si>
  <si>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</si>
  <si>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</si>
  <si>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</si>
  <si>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</si>
  <si>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</si>
  <si>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</si>
  <si>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</si>
  <si>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</si>
  <si>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</si>
  <si>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</si>
  <si>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</si>
  <si>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</si>
  <si>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</si>
  <si>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</si>
  <si>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</si>
  <si>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</si>
  <si>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</si>
  <si>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</si>
  <si>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</si>
  <si>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</si>
  <si>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</si>
  <si>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</si>
  <si>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</si>
  <si>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</si>
  <si>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</si>
  <si>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</si>
  <si>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</si>
  <si>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</si>
  <si>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</si>
  <si>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</si>
  <si>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</si>
  <si>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</si>
  <si>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</si>
  <si>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</si>
  <si>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</si>
  <si>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</si>
  <si>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</si>
  <si>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</si>
  <si>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</si>
  <si>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</si>
  <si>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</si>
  <si>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</si>
  <si>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</si>
  <si>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</si>
  <si>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</si>
  <si>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</si>
  <si>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</si>
  <si>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</si>
  <si>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</si>
  <si>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</si>
  <si>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</si>
  <si>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</si>
  <si>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</si>
  <si>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</si>
  <si>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</si>
  <si>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</si>
  <si>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</si>
  <si>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</si>
  <si>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</si>
  <si>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</si>
  <si>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</si>
  <si>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</si>
  <si>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</si>
  <si>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</si>
  <si>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</si>
  <si>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</si>
  <si>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</si>
  <si>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</si>
  <si>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</si>
  <si>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</si>
  <si>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</si>
  <si>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</si>
  <si>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</si>
  <si>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</si>
  <si>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</si>
  <si>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</si>
  <si>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</si>
  <si>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</si>
  <si>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</si>
  <si>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</si>
  <si>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</si>
  <si>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</si>
  <si>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</si>
  <si>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</si>
  <si>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</si>
  <si>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</si>
  <si>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</si>
  <si>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</si>
  <si>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</si>
  <si>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</si>
  <si>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</si>
  <si>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</si>
  <si>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</si>
  <si>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</si>
  <si>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</si>
  <si>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</si>
  <si>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</si>
  <si>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</si>
  <si>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</si>
  <si>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</si>
  <si>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</si>
  <si>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</si>
  <si>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</si>
  <si>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</si>
  <si>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</si>
  <si>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</si>
  <si>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</si>
  <si>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</si>
  <si>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</si>
  <si>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</si>
  <si>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</si>
  <si>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</si>
  <si>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</si>
  <si>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</si>
  <si>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</si>
  <si>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</si>
  <si>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</si>
  <si>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</si>
  <si>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</si>
  <si>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</si>
  <si>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</si>
  <si>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</si>
  <si>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</si>
  <si>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</si>
  <si>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</si>
  <si>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</si>
  <si>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</si>
  <si>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</si>
  <si>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</si>
  <si>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</si>
  <si>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</si>
  <si>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</si>
  <si>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</si>
  <si>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</si>
  <si>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</si>
  <si>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</si>
  <si>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</si>
  <si>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</si>
  <si>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</si>
  <si>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</si>
  <si>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</si>
  <si>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</si>
  <si>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</si>
  <si>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</si>
  <si>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</si>
  <si>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</si>
  <si>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</si>
  <si>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</si>
  <si>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</si>
  <si>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</si>
  <si>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</si>
  <si>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</si>
  <si>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</si>
  <si>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</si>
  <si>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</si>
  <si>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</si>
  <si>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</si>
  <si>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</si>
  <si>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</si>
  <si>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</si>
  <si>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</si>
  <si>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</si>
  <si>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</si>
  <si>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</si>
  <si>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</si>
  <si>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</si>
  <si>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</si>
  <si>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</si>
  <si>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</si>
  <si>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</si>
  <si>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</si>
  <si>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</si>
  <si>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</si>
  <si>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</si>
  <si>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</si>
  <si>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</si>
  <si>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</si>
  <si>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</si>
  <si>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</si>
  <si>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</si>
  <si>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</si>
  <si>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</si>
  <si>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</si>
  <si>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</si>
  <si>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</si>
  <si>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</si>
  <si>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</si>
  <si>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</si>
  <si>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</si>
  <si>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</si>
  <si>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</si>
  <si>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</si>
  <si>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</si>
  <si>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</si>
  <si>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</si>
  <si>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</si>
  <si>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</si>
  <si>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</si>
  <si>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</si>
  <si>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</si>
  <si>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</si>
  <si>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</si>
  <si>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</si>
  <si>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</si>
  <si>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</si>
  <si>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</si>
  <si>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</si>
  <si>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</si>
  <si>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</si>
  <si>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</si>
  <si>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</si>
  <si>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</si>
  <si>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</si>
  <si>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</si>
  <si>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</si>
  <si>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</si>
  <si>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</si>
  <si>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</si>
  <si>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</si>
  <si>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</si>
  <si>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</si>
  <si>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</si>
  <si>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</si>
  <si>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</si>
  <si>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</si>
  <si>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</si>
  <si>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</si>
  <si>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</si>
  <si>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</si>
  <si>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</si>
  <si>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</si>
  <si>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</si>
  <si>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</si>
  <si>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</si>
  <si>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</si>
  <si>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</si>
  <si>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</si>
  <si>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</si>
  <si>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</si>
  <si>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</si>
  <si>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</si>
  <si>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</si>
  <si>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</si>
  <si>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</si>
  <si>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</si>
  <si>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</si>
  <si>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</si>
  <si>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</si>
  <si>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</si>
  <si>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</si>
  <si>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</si>
  <si>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</si>
  <si>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</si>
  <si>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</si>
  <si>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</si>
  <si>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</si>
  <si>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</si>
  <si>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</si>
  <si>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</si>
  <si>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</si>
  <si>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</si>
  <si>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</si>
  <si>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</si>
  <si>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</si>
  <si>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</si>
  <si>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</si>
  <si>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</si>
  <si>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</si>
  <si>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</si>
  <si>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</si>
  <si>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</si>
  <si>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</si>
  <si>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</si>
  <si>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</si>
  <si>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</si>
  <si>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</si>
  <si>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</si>
  <si>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</si>
  <si>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</si>
  <si>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</si>
  <si>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</si>
  <si>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</si>
  <si>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</si>
  <si>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</si>
  <si>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</si>
  <si>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</si>
  <si>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</si>
  <si>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</si>
  <si>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</si>
  <si>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</si>
  <si>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</si>
  <si>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</si>
  <si>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</si>
  <si>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</si>
  <si>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</si>
  <si>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</si>
  <si>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</si>
  <si>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</si>
  <si>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</si>
  <si>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</si>
  <si>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</si>
  <si>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</si>
  <si>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</si>
  <si>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</si>
  <si>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</si>
  <si>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</si>
  <si>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</si>
  <si>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</si>
  <si>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</si>
  <si>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</si>
  <si>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</si>
  <si>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</si>
  <si>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</si>
  <si>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</si>
  <si>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</si>
  <si>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</si>
  <si>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</si>
  <si>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</si>
  <si>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</si>
  <si>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</si>
  <si>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</si>
  <si>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</si>
  <si>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</si>
  <si>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</si>
  <si>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</si>
  <si>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</si>
  <si>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</si>
  <si>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</si>
  <si>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</si>
  <si>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</si>
  <si>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</si>
  <si>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</si>
  <si>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</si>
  <si>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</si>
  <si>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</si>
  <si>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</si>
  <si>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</si>
  <si>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</si>
  <si>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</si>
  <si>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</si>
  <si>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</si>
  <si>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</si>
  <si>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</si>
  <si>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</si>
  <si>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</si>
  <si>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</si>
  <si>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</si>
  <si>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</si>
  <si>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</si>
  <si>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</si>
  <si>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</si>
  <si>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</si>
  <si>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</si>
  <si>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</si>
  <si>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</si>
  <si>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</si>
  <si>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</si>
  <si>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</si>
  <si>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</si>
  <si>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</si>
  <si>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</si>
  <si>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</si>
  <si>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</si>
  <si>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</si>
  <si>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</si>
  <si>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</si>
  <si>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</si>
  <si>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</si>
  <si>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</si>
  <si>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</si>
  <si>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</si>
  <si>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</si>
  <si>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</si>
  <si>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</si>
  <si>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</si>
  <si>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</si>
  <si>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</si>
  <si>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</si>
  <si>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</si>
  <si>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</si>
  <si>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</si>
  <si>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</si>
  <si>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</si>
  <si>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</si>
  <si>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</si>
  <si>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</si>
  <si>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</si>
  <si>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</si>
  <si>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</si>
  <si>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</si>
  <si>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</si>
  <si>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</si>
  <si>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</si>
  <si>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</si>
  <si>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</si>
  <si>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</si>
  <si>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</si>
  <si>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</si>
  <si>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</si>
  <si>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</si>
  <si>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</si>
  <si>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</si>
  <si>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</si>
  <si>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</si>
  <si>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</si>
  <si>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</si>
  <si>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</si>
  <si>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</si>
  <si>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</si>
  <si>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</si>
  <si>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</si>
  <si>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</si>
  <si>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</si>
  <si>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</si>
  <si>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</si>
  <si>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</si>
  <si>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</si>
  <si>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</si>
  <si>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</si>
  <si>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</si>
  <si>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</si>
  <si>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</si>
  <si>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</si>
  <si>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</si>
  <si>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</si>
  <si>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</si>
  <si>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</si>
  <si>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</si>
  <si>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</si>
  <si>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</si>
  <si>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</si>
  <si>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</si>
  <si>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</si>
  <si>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</si>
  <si>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</si>
  <si>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</si>
  <si>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</si>
  <si>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</si>
  <si>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</si>
  <si>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</si>
  <si>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</si>
  <si>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</si>
  <si>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</si>
  <si>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</si>
  <si>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</si>
  <si>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</si>
  <si>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</si>
  <si>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</si>
  <si>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</si>
  <si>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</si>
  <si>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</si>
  <si>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</si>
  <si>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</si>
  <si>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</si>
  <si>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</si>
  <si>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</si>
  <si>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</si>
  <si>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</si>
  <si>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</si>
  <si>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</si>
  <si>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</si>
  <si>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</si>
  <si>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</si>
  <si>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</si>
  <si>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</si>
  <si>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</si>
  <si>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</si>
  <si>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</si>
  <si>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</si>
  <si>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</si>
  <si>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</si>
  <si>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</si>
  <si>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</si>
  <si>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</si>
  <si>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</si>
  <si>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</si>
  <si>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</si>
  <si>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</si>
  <si>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</si>
  <si>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</si>
  <si>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</si>
  <si>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</si>
  <si>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</si>
  <si>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</si>
  <si>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</si>
  <si>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</si>
  <si>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</si>
  <si>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</si>
  <si>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</si>
  <si>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</si>
  <si>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</si>
  <si>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</si>
  <si>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</si>
  <si>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</si>
  <si>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</si>
  <si>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</si>
  <si>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</si>
  <si>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</si>
  <si>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</si>
  <si>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</si>
  <si>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</si>
  <si>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</si>
  <si>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</si>
  <si>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</si>
  <si>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</si>
  <si>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</si>
  <si>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</si>
  <si>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</si>
  <si>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</si>
  <si>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</si>
  <si>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</si>
  <si>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</si>
  <si>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</si>
  <si>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</si>
  <si>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</si>
  <si>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</si>
  <si>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</si>
  <si>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</si>
  <si>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</si>
  <si>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</si>
  <si>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</si>
  <si>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</si>
  <si>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</si>
  <si>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</si>
  <si>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</si>
  <si>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</si>
  <si>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</si>
  <si>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</si>
  <si>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</si>
  <si>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</si>
  <si>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</si>
  <si>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</si>
  <si>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</si>
  <si>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</si>
  <si>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</si>
  <si>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</si>
  <si>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</si>
  <si>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</si>
  <si>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</si>
  <si>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</si>
  <si>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</si>
  <si>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</si>
  <si>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</si>
  <si>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</si>
  <si>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</si>
  <si>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</si>
  <si>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</si>
  <si>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</si>
  <si>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</si>
  <si>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</si>
  <si>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</si>
  <si>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</si>
  <si>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</si>
  <si>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</si>
  <si>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</si>
  <si>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</si>
  <si>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</si>
  <si>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</si>
  <si>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</si>
  <si>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</si>
  <si>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</si>
  <si>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</si>
  <si>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</si>
  <si>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</si>
  <si>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</si>
  <si>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</si>
  <si>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</si>
  <si>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</si>
  <si>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</si>
  <si>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</si>
  <si>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</si>
  <si>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</si>
  <si>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</si>
  <si>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</si>
  <si>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</si>
  <si>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</si>
  <si>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</si>
  <si>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</si>
  <si>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</si>
  <si>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</si>
  <si>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</si>
  <si>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</si>
  <si>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</si>
  <si>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</si>
  <si>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</si>
  <si>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</si>
  <si>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</si>
  <si>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</si>
  <si>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</si>
  <si>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</si>
  <si>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</si>
  <si>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</si>
  <si>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</si>
  <si>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</si>
  <si>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</si>
  <si>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</si>
  <si>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</si>
  <si>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</si>
  <si>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</si>
  <si>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</si>
  <si>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</si>
  <si>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</si>
  <si>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</si>
  <si>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</si>
  <si>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</si>
  <si>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</si>
  <si>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</si>
  <si>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</si>
  <si>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</si>
  <si>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</si>
  <si>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</si>
  <si>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</si>
  <si>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</si>
  <si>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</si>
  <si>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</si>
  <si>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</si>
  <si>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</si>
  <si>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</si>
  <si>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</si>
  <si>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</si>
  <si>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</si>
  <si>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</si>
  <si>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</si>
  <si>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</si>
  <si>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</si>
  <si>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</si>
  <si>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</si>
  <si>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</si>
  <si>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</si>
  <si>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</si>
  <si>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</si>
  <si>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</si>
  <si>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</si>
  <si>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</si>
  <si>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</si>
  <si>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</si>
  <si>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</si>
  <si>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</si>
  <si>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</si>
  <si>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</si>
  <si>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</si>
  <si>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</si>
  <si>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</si>
  <si>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</si>
  <si>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</si>
  <si>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</si>
  <si>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</si>
  <si>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</si>
  <si>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</si>
  <si>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</si>
  <si>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</si>
  <si>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</si>
  <si>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</si>
  <si>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</si>
  <si>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</si>
  <si>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</si>
  <si>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</si>
  <si>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</si>
  <si>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</si>
  <si>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</si>
  <si>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</si>
  <si>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</si>
  <si>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</si>
  <si>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</si>
  <si>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</si>
  <si>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</si>
  <si>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</si>
  <si>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</si>
  <si>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</si>
  <si>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</si>
  <si>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</si>
  <si>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</si>
  <si>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</si>
  <si>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</si>
  <si>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</si>
  <si>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</si>
  <si>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</si>
  <si>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</si>
  <si>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</si>
  <si>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</si>
  <si>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</si>
  <si>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</si>
  <si>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</si>
  <si>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</si>
  <si>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</si>
  <si>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</si>
  <si>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</si>
  <si>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</si>
  <si>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</si>
  <si>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</si>
  <si>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</si>
  <si>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</si>
  <si>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</si>
  <si>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</si>
  <si>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</si>
  <si>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</si>
  <si>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</si>
  <si>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</si>
  <si>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</si>
  <si>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</si>
  <si>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</si>
  <si>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</si>
  <si>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</si>
  <si>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</si>
  <si>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</si>
  <si>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</si>
  <si>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</si>
  <si>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</si>
  <si>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</si>
  <si>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</si>
  <si>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</si>
  <si>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</si>
  <si>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</si>
  <si>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</si>
  <si>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</si>
  <si>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</si>
  <si>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</si>
  <si>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</si>
  <si>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</si>
  <si>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</si>
  <si>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</si>
  <si>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</si>
  <si>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</si>
  <si>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</si>
  <si>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</si>
  <si>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</si>
  <si>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</si>
  <si>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</si>
  <si>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</si>
  <si>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</si>
  <si>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</si>
  <si>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</si>
  <si>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</si>
  <si>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</si>
  <si>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</si>
  <si>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</si>
  <si>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</si>
  <si>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</si>
  <si>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</si>
  <si>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</si>
  <si>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</si>
  <si>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</si>
  <si>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</si>
  <si>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</si>
  <si>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</si>
  <si>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</si>
  <si>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</si>
  <si>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</si>
  <si>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</si>
  <si>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</si>
  <si>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</si>
  <si>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</si>
  <si>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</si>
  <si>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</si>
  <si>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</si>
  <si>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</si>
  <si>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</si>
  <si>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</si>
  <si>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</si>
  <si>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</si>
  <si>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</si>
  <si>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</si>
  <si>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</si>
  <si>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</si>
  <si>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</si>
  <si>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</si>
  <si>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</si>
  <si>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</si>
  <si>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</si>
  <si>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</si>
  <si>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</si>
  <si>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</si>
  <si>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</si>
  <si>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</si>
  <si>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</si>
  <si>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</si>
  <si>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</si>
  <si>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</si>
  <si>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</si>
  <si>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</si>
  <si>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</si>
  <si>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</si>
  <si>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</si>
  <si>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</si>
  <si>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</si>
  <si>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</si>
  <si>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</si>
  <si>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</si>
  <si>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</si>
  <si>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</si>
  <si>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</si>
  <si>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</si>
  <si>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</si>
  <si>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</si>
  <si>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</si>
  <si>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</si>
  <si>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</si>
  <si>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</si>
  <si>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</si>
  <si>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</si>
  <si>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</si>
  <si>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</si>
  <si>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</si>
  <si>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</si>
  <si>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</si>
  <si>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</si>
  <si>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</si>
  <si>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</si>
  <si>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</si>
  <si>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</si>
  <si>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</si>
  <si>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</si>
  <si>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</si>
  <si>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</si>
  <si>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</si>
  <si>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</si>
  <si>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</si>
  <si>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</si>
  <si>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</si>
  <si>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</si>
  <si>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</si>
  <si>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</si>
  <si>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</si>
  <si>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</si>
  <si>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</si>
  <si>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</si>
  <si>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</si>
  <si>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</si>
  <si>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</si>
  <si>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</si>
  <si>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</si>
  <si>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</si>
  <si>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</si>
  <si>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</si>
  <si>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</si>
  <si>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</si>
  <si>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</si>
  <si>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</si>
  <si>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</si>
  <si>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</si>
  <si>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</si>
  <si>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</si>
  <si>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</si>
  <si>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</si>
  <si>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</si>
  <si>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</si>
  <si>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</si>
  <si>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</si>
  <si>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</si>
  <si>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</si>
  <si>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</si>
  <si>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</si>
  <si>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</si>
  <si>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</si>
  <si>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</si>
  <si>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</si>
  <si>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</si>
  <si>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</si>
  <si>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</si>
  <si>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</si>
  <si>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</si>
  <si>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</si>
  <si>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</si>
  <si>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</si>
  <si>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</si>
  <si>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</si>
  <si>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</si>
  <si>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</si>
  <si>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</si>
  <si>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</si>
  <si>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</si>
  <si>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</si>
  <si>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</si>
  <si>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</si>
  <si>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</si>
  <si>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</si>
  <si>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</si>
  <si>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</si>
  <si>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</si>
  <si>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</si>
  <si>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</si>
  <si>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</si>
  <si>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</si>
  <si>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</si>
  <si>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</si>
  <si>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</si>
  <si>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</si>
  <si>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</si>
  <si>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</si>
  <si>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</si>
  <si>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</si>
  <si>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</si>
  <si>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</si>
  <si>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</si>
  <si>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</si>
  <si>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</si>
  <si>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</si>
  <si>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</si>
  <si>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</si>
  <si>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</si>
  <si>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</si>
  <si>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</si>
  <si>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</si>
  <si>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</si>
  <si>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</si>
  <si>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</si>
  <si>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</si>
  <si>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</si>
  <si>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</si>
  <si>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</si>
  <si>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</si>
  <si>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</si>
  <si>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</si>
  <si>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</si>
  <si>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</si>
  <si>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</si>
  <si>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</si>
  <si>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</si>
  <si>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</si>
  <si>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</si>
  <si>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</si>
  <si>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</si>
  <si>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</si>
  <si>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</si>
  <si>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</si>
  <si>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</si>
  <si>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</si>
  <si>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</si>
  <si>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</si>
  <si>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</si>
  <si>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</si>
  <si>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</si>
  <si>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</si>
  <si>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</si>
  <si>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</si>
  <si>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</si>
  <si>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</si>
  <si>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</si>
  <si>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</si>
  <si>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</si>
  <si>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</si>
  <si>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</si>
  <si>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</si>
  <si>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</si>
  <si>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</si>
  <si>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</si>
  <si>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</si>
  <si>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</si>
  <si>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</si>
  <si>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</si>
  <si>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</si>
  <si>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</si>
  <si>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</si>
  <si>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</si>
  <si>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</si>
  <si>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</si>
  <si>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</si>
  <si>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</si>
  <si>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</si>
  <si>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</si>
  <si>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</si>
  <si>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</si>
  <si>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</si>
  <si>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</si>
  <si>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</si>
  <si>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</si>
  <si>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</si>
  <si>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</si>
  <si>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</si>
  <si>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</si>
  <si>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</si>
  <si>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</si>
  <si>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</si>
  <si>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</si>
  <si>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</si>
  <si>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</si>
  <si>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</si>
  <si>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</si>
  <si>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</si>
  <si>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</si>
  <si>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</si>
  <si>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</si>
  <si>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</si>
  <si>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</si>
  <si>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</si>
  <si>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</si>
  <si>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</si>
  <si>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</si>
  <si>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</si>
  <si>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</si>
  <si>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</si>
  <si>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</si>
  <si>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</si>
  <si>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</si>
  <si>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</si>
  <si>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</si>
  <si>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</si>
  <si>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</si>
  <si>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</si>
  <si>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</si>
  <si>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</si>
  <si>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</si>
  <si>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</si>
  <si>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</si>
  <si>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</si>
  <si>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</si>
  <si>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</si>
  <si>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</si>
  <si>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</si>
  <si>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</si>
  <si>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</si>
  <si>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</si>
  <si>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</si>
  <si>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</si>
  <si>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</si>
  <si>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</si>
  <si>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</si>
  <si>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</si>
  <si>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</si>
  <si>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</si>
  <si>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</si>
  <si>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</si>
  <si>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</si>
  <si>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</si>
  <si>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</si>
  <si>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</si>
  <si>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</si>
  <si>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</si>
  <si>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</si>
  <si>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</si>
  <si>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</si>
  <si>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</si>
  <si>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</si>
  <si>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</si>
  <si>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</si>
  <si>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</si>
  <si>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</si>
  <si>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</si>
  <si>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</si>
  <si>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</si>
  <si>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</si>
  <si>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</si>
  <si>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</si>
  <si>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</si>
  <si>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</si>
  <si>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</si>
  <si>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</si>
  <si>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</si>
  <si>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</si>
  <si>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</si>
  <si>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</si>
  <si>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</si>
  <si>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</si>
  <si>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</si>
  <si>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</si>
  <si>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</si>
  <si>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</si>
  <si>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</si>
  <si>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</si>
  <si>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</si>
  <si>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</si>
  <si>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</si>
  <si>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</si>
  <si>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</si>
  <si>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</si>
  <si>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</si>
  <si>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</si>
  <si>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</si>
  <si>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</si>
  <si>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</si>
  <si>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</si>
  <si>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</si>
  <si>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</si>
  <si>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</si>
  <si>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</si>
  <si>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</si>
  <si>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</si>
  <si>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</si>
  <si>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</si>
  <si>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</si>
  <si>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</si>
  <si>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</si>
  <si>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</si>
  <si>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</si>
  <si>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</si>
  <si>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</si>
  <si>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</si>
  <si>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</si>
  <si>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</si>
  <si>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</si>
  <si>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</si>
  <si>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</si>
  <si>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</si>
  <si>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</si>
  <si>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</si>
  <si>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</si>
  <si>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</si>
  <si>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</si>
  <si>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</si>
  <si>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</si>
  <si>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</si>
  <si>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</si>
  <si>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</si>
  <si>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</si>
  <si>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</si>
  <si>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</si>
  <si>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</si>
  <si>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</si>
  <si>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</si>
  <si>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</si>
  <si>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</si>
  <si>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</si>
  <si>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</si>
  <si>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</si>
  <si>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</si>
  <si>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</si>
  <si>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</si>
  <si>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</si>
  <si>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</si>
  <si>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</si>
  <si>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</si>
  <si>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</si>
  <si>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</si>
  <si>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</si>
  <si>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</si>
  <si>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</si>
  <si>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</si>
  <si>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</si>
  <si>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</si>
  <si>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</si>
  <si>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</si>
  <si>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</si>
  <si>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</si>
  <si>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</si>
  <si>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</si>
  <si>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</si>
  <si>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</si>
  <si>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</si>
  <si>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</si>
  <si>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</si>
  <si>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</si>
  <si>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</si>
  <si>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</si>
  <si>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</si>
  <si>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</si>
  <si>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</si>
  <si>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</si>
  <si>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</si>
  <si>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</si>
  <si>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</si>
  <si>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</si>
  <si>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</si>
  <si>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</si>
  <si>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</si>
  <si>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</si>
  <si>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</si>
  <si>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</si>
  <si>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</si>
  <si>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</si>
  <si>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</si>
  <si>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</si>
  <si>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</si>
  <si>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</si>
  <si>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</si>
  <si>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</si>
  <si>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</si>
  <si>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</si>
  <si>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</si>
  <si>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</si>
  <si>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</si>
  <si>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</si>
  <si>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</si>
  <si>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</si>
  <si>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</si>
  <si>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</si>
  <si>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</si>
  <si>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</si>
  <si>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</si>
  <si>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</si>
  <si>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</si>
  <si>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</si>
  <si>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</si>
  <si>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</si>
  <si>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</si>
  <si>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</si>
  <si>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</si>
  <si>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</si>
  <si>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</si>
  <si>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</si>
  <si>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</si>
  <si>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</si>
  <si>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</si>
  <si>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</si>
  <si>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</si>
  <si>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</si>
  <si>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</si>
  <si>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</si>
  <si>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</si>
  <si>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</si>
  <si>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</si>
  <si>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</si>
  <si>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</si>
  <si>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</si>
  <si>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</si>
  <si>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</si>
  <si>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</si>
  <si>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</si>
  <si>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</si>
  <si>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</si>
  <si>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</si>
  <si>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</si>
  <si>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</si>
  <si>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</si>
  <si>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</si>
  <si>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</si>
  <si>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</si>
  <si>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</si>
  <si>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</si>
  <si>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</si>
  <si>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</si>
  <si>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</si>
  <si>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</si>
  <si>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</si>
  <si>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</si>
  <si>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</si>
  <si>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</si>
  <si>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</si>
  <si>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</si>
  <si>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</si>
  <si>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</si>
  <si>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</si>
  <si>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</si>
  <si>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</si>
  <si>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</si>
  <si>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</si>
  <si>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</si>
  <si>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</si>
  <si>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</si>
  <si>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</si>
  <si>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</si>
  <si>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</si>
  <si>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</si>
  <si>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</si>
  <si>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</si>
  <si>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</si>
  <si>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</si>
  <si>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</si>
  <si>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</si>
  <si>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</si>
  <si>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</si>
  <si>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</si>
  <si>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</si>
  <si>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</si>
  <si>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</si>
  <si>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</si>
  <si>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</si>
  <si>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</si>
  <si>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</si>
  <si>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</si>
  <si>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</si>
  <si>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</si>
  <si>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</si>
  <si>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</si>
  <si>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</si>
  <si>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</si>
  <si>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</si>
  <si>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</si>
  <si>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</si>
  <si>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</si>
  <si>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</si>
  <si>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</si>
  <si>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</si>
  <si>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</si>
  <si>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</si>
  <si>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</si>
  <si>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</si>
  <si>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</si>
  <si>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</si>
  <si>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</si>
  <si>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</si>
  <si>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</si>
  <si>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</si>
  <si>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</si>
  <si>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</si>
  <si>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</si>
  <si>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</si>
  <si>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</si>
  <si>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</si>
  <si>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</si>
  <si>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</si>
  <si>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</si>
  <si>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</si>
  <si>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</si>
  <si>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</si>
  <si>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</si>
  <si>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</si>
  <si>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</si>
  <si>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</si>
  <si>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</si>
  <si>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</si>
  <si>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</si>
  <si>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</si>
  <si>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</si>
  <si>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</si>
  <si>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</si>
  <si>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</si>
  <si>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</si>
  <si>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</si>
  <si>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</si>
  <si>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</si>
  <si>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</si>
  <si>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</si>
  <si>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</si>
  <si>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</si>
  <si>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</si>
  <si>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</si>
  <si>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</si>
  <si>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</si>
  <si>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</si>
  <si>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</si>
  <si>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</si>
  <si>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</si>
  <si>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</si>
  <si>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</si>
  <si>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</si>
  <si>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</si>
  <si>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</si>
  <si>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</si>
  <si>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</si>
  <si>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</si>
  <si>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</si>
  <si>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</si>
  <si>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</si>
  <si>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</si>
  <si>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</si>
  <si>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</si>
  <si>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</si>
  <si>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</si>
  <si>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</si>
  <si>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</si>
  <si>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</si>
  <si>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</si>
  <si>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</si>
  <si>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</si>
  <si>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</si>
  <si>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</si>
  <si>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</si>
  <si>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</si>
  <si>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</si>
  <si>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</si>
  <si>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</si>
  <si>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</si>
  <si>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</si>
  <si>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</si>
  <si>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</si>
  <si>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</si>
  <si>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</si>
  <si>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</si>
  <si>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</si>
  <si>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</si>
  <si>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</si>
  <si>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</si>
  <si>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</si>
  <si>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</si>
  <si>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</si>
  <si>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</si>
  <si>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</si>
  <si>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</si>
  <si>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</si>
  <si>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</si>
  <si>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</si>
  <si>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</si>
  <si>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</si>
  <si>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</si>
  <si>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</si>
  <si>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</si>
  <si>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</si>
  <si>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</si>
  <si>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</si>
  <si>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</si>
  <si>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</si>
  <si>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</si>
  <si>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</si>
  <si>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</si>
  <si>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</si>
  <si>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</si>
  <si>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</si>
  <si>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</si>
  <si>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</si>
  <si>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</si>
  <si>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</si>
  <si>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</si>
  <si>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</si>
  <si>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</si>
  <si>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</si>
  <si>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</si>
  <si>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</si>
  <si>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</si>
  <si>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</si>
  <si>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</si>
  <si>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</si>
  <si>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</si>
  <si>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</si>
  <si>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</si>
  <si>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</si>
  <si>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</si>
  <si>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</si>
  <si>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</si>
  <si>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</si>
  <si>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</si>
  <si>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</si>
  <si>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</si>
  <si>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</si>
  <si>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</si>
  <si>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</si>
  <si>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</si>
  <si>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</si>
  <si>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</si>
  <si>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</si>
  <si>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</si>
  <si>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</si>
  <si>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</si>
  <si>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</si>
  <si>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</si>
  <si>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</si>
  <si>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</si>
  <si>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</si>
  <si>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</si>
  <si>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</si>
  <si>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</si>
  <si>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</si>
  <si>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</si>
  <si>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</si>
  <si>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</si>
  <si>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</si>
  <si>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</si>
  <si>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</si>
  <si>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</si>
  <si>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</si>
  <si>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</si>
  <si>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</si>
  <si>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</si>
  <si>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</si>
  <si>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</si>
  <si>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</si>
  <si>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</si>
  <si>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</si>
  <si>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</si>
  <si>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</si>
  <si>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</si>
  <si>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</si>
  <si>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</si>
  <si>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</si>
  <si>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</si>
  <si>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</si>
  <si>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</si>
  <si>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</si>
  <si>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</si>
  <si>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</si>
  <si>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</si>
  <si>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</si>
  <si>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</si>
  <si>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</si>
  <si>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</si>
  <si>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</si>
  <si>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</si>
  <si>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</si>
  <si>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</si>
  <si>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</si>
  <si>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</si>
  <si>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</si>
  <si>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</si>
  <si>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</si>
  <si>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</si>
  <si>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</si>
  <si>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</si>
  <si>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</si>
  <si>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</si>
  <si>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</si>
  <si>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</si>
  <si>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</si>
  <si>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</si>
  <si>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</si>
  <si>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</si>
  <si>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</si>
  <si>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</si>
  <si>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</si>
  <si>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</si>
  <si>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</si>
  <si>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</si>
  <si>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</si>
  <si>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</si>
  <si>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</si>
  <si>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</si>
  <si>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</si>
  <si>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</si>
  <si>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</si>
  <si>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</si>
  <si>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</si>
  <si>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</si>
  <si>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</si>
  <si>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</si>
  <si>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</si>
  <si>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</si>
  <si>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</si>
  <si>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</si>
  <si>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</si>
  <si>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</si>
  <si>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</si>
  <si>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</si>
  <si>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</si>
  <si>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</si>
  <si>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</si>
  <si>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</si>
  <si>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</si>
  <si>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</si>
  <si>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</si>
  <si>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</si>
  <si>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</si>
  <si>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</si>
  <si>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</si>
  <si>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</si>
  <si>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</si>
  <si>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</si>
  <si>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</si>
  <si>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</si>
  <si>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</si>
  <si>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</si>
  <si>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</si>
  <si>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</si>
  <si>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</si>
  <si>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</si>
  <si>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</si>
  <si>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</si>
  <si>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</si>
  <si>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</si>
  <si>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</si>
  <si>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</si>
  <si>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</si>
  <si>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</si>
  <si>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</si>
  <si>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</si>
  <si>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</si>
  <si>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</si>
  <si>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</si>
  <si>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</si>
  <si>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</si>
  <si>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</si>
  <si>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</si>
  <si>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</si>
  <si>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</si>
  <si>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</si>
  <si>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</si>
  <si>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</si>
  <si>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</si>
  <si>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</si>
  <si>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</si>
  <si>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</si>
  <si>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</si>
  <si>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</si>
  <si>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</si>
  <si>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</si>
  <si>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</si>
  <si>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</si>
  <si>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</si>
  <si>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</si>
  <si>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</si>
  <si>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</si>
  <si>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</si>
  <si>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</si>
  <si>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</si>
  <si>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</si>
  <si>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</si>
  <si>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</si>
  <si>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</si>
  <si>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</si>
  <si>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</si>
  <si>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</si>
  <si>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</si>
  <si>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</si>
  <si>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</si>
  <si>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</si>
  <si>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</si>
  <si>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</si>
  <si>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</si>
  <si>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</si>
  <si>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</si>
  <si>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</si>
  <si>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</si>
  <si>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</si>
  <si>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</si>
  <si>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</si>
  <si>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</si>
  <si>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</si>
  <si>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</si>
  <si>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</si>
  <si>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</si>
  <si>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</si>
  <si>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</si>
  <si>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</si>
  <si>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</si>
  <si>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</si>
  <si>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</si>
  <si>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</si>
  <si>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</si>
  <si>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</si>
  <si>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</si>
  <si>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</si>
  <si>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</si>
  <si>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</si>
  <si>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</si>
  <si>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</si>
  <si>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</si>
  <si>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</si>
  <si>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</si>
  <si>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</si>
  <si>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</si>
  <si>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</si>
  <si>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</si>
  <si>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</si>
  <si>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</si>
  <si>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</si>
  <si>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</si>
  <si>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</si>
  <si>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</si>
  <si>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</si>
  <si>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</si>
  <si>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</si>
  <si>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</si>
  <si>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</si>
  <si>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</si>
  <si>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</si>
  <si>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</si>
  <si>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</si>
  <si>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</si>
  <si>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</si>
  <si>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</si>
  <si>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</si>
  <si>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</si>
  <si>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</si>
  <si>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</si>
  <si>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</si>
  <si>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</si>
  <si>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</si>
  <si>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</si>
  <si>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</si>
  <si>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</si>
  <si>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</si>
  <si>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</si>
  <si>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</si>
  <si>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</si>
  <si>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</si>
  <si>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</si>
  <si>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</si>
  <si>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</si>
  <si>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</si>
  <si>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</si>
  <si>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</si>
  <si>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</si>
  <si>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</si>
  <si>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</si>
  <si>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</si>
  <si>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</si>
  <si>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</si>
  <si>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</si>
  <si>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</si>
  <si>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</si>
  <si>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</si>
  <si>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</si>
  <si>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</si>
  <si>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</si>
  <si>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</si>
  <si>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</si>
  <si>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</si>
  <si>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</si>
  <si>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</si>
  <si>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</si>
  <si>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</si>
  <si>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</si>
  <si>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</si>
  <si>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</si>
  <si>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</si>
  <si>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</si>
  <si>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</si>
  <si>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</si>
  <si>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</si>
  <si>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</si>
  <si>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</si>
  <si>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</si>
  <si>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</si>
  <si>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</si>
  <si>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</si>
  <si>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</si>
  <si>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</si>
  <si>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</si>
  <si>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</si>
  <si>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</si>
  <si>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</si>
  <si>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</si>
  <si>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</si>
  <si>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</si>
  <si>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</si>
  <si>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</si>
  <si>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</si>
  <si>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</si>
  <si>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</si>
  <si>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</si>
  <si>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</si>
  <si>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</si>
  <si>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</si>
  <si>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</si>
  <si>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</si>
  <si>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</si>
  <si>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</si>
  <si>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</si>
  <si>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</si>
  <si>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</si>
  <si>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</si>
  <si>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</si>
  <si>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</si>
  <si>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</si>
  <si>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</si>
  <si>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</si>
  <si>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</si>
  <si>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</si>
  <si>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</si>
  <si>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</si>
  <si>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</si>
  <si>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</si>
  <si>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</si>
  <si>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</si>
  <si>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</si>
  <si>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</si>
  <si>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</si>
  <si>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</si>
  <si>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</si>
  <si>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</si>
  <si>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</si>
  <si>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</si>
  <si>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</si>
  <si>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</si>
  <si>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</si>
  <si>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</si>
  <si>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</si>
  <si>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</si>
  <si>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</si>
  <si>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</si>
  <si>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</si>
  <si>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</si>
  <si>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</si>
  <si>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</si>
  <si>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</si>
  <si>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</si>
  <si>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</si>
  <si>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</si>
  <si>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</si>
  <si>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</si>
  <si>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</si>
  <si>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</si>
  <si>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</si>
  <si>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</si>
  <si>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</si>
  <si>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</si>
  <si>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</si>
  <si>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</si>
  <si>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</si>
  <si>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</si>
  <si>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</si>
  <si>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</si>
  <si>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</si>
  <si>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</si>
  <si>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</si>
  <si>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</si>
  <si>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</si>
  <si>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</si>
  <si>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</si>
  <si>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</si>
  <si>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</si>
  <si>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</si>
  <si>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</si>
  <si>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</si>
  <si>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</si>
  <si>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</si>
  <si>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</si>
  <si>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</si>
  <si>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</si>
  <si>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</si>
  <si>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</si>
  <si>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</si>
  <si>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</si>
  <si>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</si>
  <si>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</si>
  <si>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</si>
  <si>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</si>
  <si>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</si>
  <si>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</si>
  <si>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</si>
  <si>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</si>
  <si>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</si>
  <si>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</si>
  <si>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</si>
  <si>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</si>
  <si>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</si>
  <si>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</si>
  <si>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</si>
  <si>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</si>
  <si>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</si>
  <si>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</si>
  <si>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</si>
  <si>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</si>
  <si>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</si>
  <si>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</si>
  <si>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</si>
  <si>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</si>
  <si>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</si>
  <si>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</si>
  <si>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</si>
  <si>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</si>
  <si>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</si>
  <si>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</si>
  <si>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</si>
  <si>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</si>
  <si>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</si>
  <si>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</si>
  <si>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</si>
  <si>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</si>
  <si>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</si>
  <si>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</si>
  <si>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</si>
  <si>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</si>
  <si>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</si>
  <si>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</si>
  <si>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</si>
  <si>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</si>
  <si>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</si>
  <si>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</si>
  <si>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</si>
  <si>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</si>
  <si>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</si>
  <si>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</si>
  <si>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</si>
  <si>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</si>
  <si>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</si>
  <si>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</si>
  <si>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</si>
  <si>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</si>
  <si>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</si>
  <si>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</si>
  <si>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</si>
  <si>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</si>
  <si>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</si>
  <si>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</si>
  <si>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</si>
  <si>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</si>
  <si>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</si>
  <si>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</si>
  <si>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</si>
  <si>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</si>
  <si>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</si>
  <si>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</si>
  <si>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</si>
  <si>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</si>
  <si>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</si>
  <si>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</si>
  <si>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</si>
  <si>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</si>
  <si>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</si>
  <si>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</si>
  <si>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</si>
  <si>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</si>
  <si>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</si>
  <si>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</si>
  <si>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</si>
  <si>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</si>
  <si>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</si>
  <si>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</si>
  <si>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</si>
  <si>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</si>
  <si>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</si>
  <si>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</si>
  <si>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</si>
  <si>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</si>
  <si>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</si>
  <si>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</si>
  <si>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</si>
  <si>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</si>
  <si>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</si>
  <si>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</si>
  <si>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</si>
  <si>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</si>
  <si>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</si>
  <si>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</si>
  <si>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</si>
  <si>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</si>
  <si>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</si>
  <si>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</si>
  <si>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</si>
  <si>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</si>
  <si>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</si>
  <si>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</si>
  <si>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</si>
  <si>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</si>
  <si>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</si>
  <si>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</si>
  <si>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</si>
  <si>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</si>
  <si>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</si>
  <si>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</si>
  <si>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</si>
  <si>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</si>
  <si>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</si>
  <si>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</si>
  <si>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</si>
  <si>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</si>
  <si>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</si>
  <si>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</si>
  <si>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</si>
  <si>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</si>
  <si>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</si>
  <si>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</si>
  <si>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</si>
  <si>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</si>
  <si>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</si>
  <si>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</si>
  <si>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</si>
  <si>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</si>
  <si>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</si>
  <si>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</si>
  <si>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</si>
  <si>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</si>
  <si>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</si>
  <si>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</si>
  <si>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</si>
  <si>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</si>
  <si>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</si>
  <si>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</si>
  <si>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</si>
  <si>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</si>
  <si>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</si>
  <si>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</si>
  <si>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</si>
  <si>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</si>
  <si>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</si>
  <si>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</si>
  <si>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</si>
  <si>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</si>
  <si>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</si>
  <si>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</si>
  <si>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</si>
  <si>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</si>
  <si>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</si>
  <si>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</si>
  <si>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</si>
  <si>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</si>
  <si>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</si>
  <si>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</si>
  <si>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</si>
  <si>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</si>
  <si>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</si>
  <si>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</si>
  <si>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</si>
  <si>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</si>
  <si>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</si>
  <si>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</si>
  <si>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</si>
  <si>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</si>
  <si>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</si>
  <si>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</si>
  <si>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</si>
  <si>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</si>
  <si>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</si>
  <si>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</si>
  <si>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</si>
  <si>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</si>
  <si>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</si>
  <si>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</si>
  <si>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</si>
  <si>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</si>
  <si>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</si>
  <si>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</si>
  <si>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</si>
  <si>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</si>
  <si>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</si>
  <si>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</si>
  <si>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</si>
  <si>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</si>
  <si>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</si>
  <si>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</si>
  <si>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</si>
  <si>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</si>
  <si>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</si>
  <si>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</si>
  <si>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</si>
  <si>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</si>
  <si>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</si>
  <si>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</si>
  <si>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</si>
  <si>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</si>
  <si>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</si>
  <si>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</si>
  <si>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</si>
  <si>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</si>
  <si>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</si>
  <si>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</si>
  <si>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</si>
  <si>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</si>
  <si>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</si>
  <si>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</si>
  <si>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</si>
  <si>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</si>
  <si>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</si>
  <si>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</si>
  <si>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</si>
  <si>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</si>
  <si>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</si>
  <si>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</si>
  <si>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</si>
  <si>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</si>
  <si>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</si>
  <si>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</si>
  <si>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</si>
  <si>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</si>
  <si>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</si>
  <si>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</si>
  <si>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</si>
  <si>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</si>
  <si>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</si>
  <si>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</si>
  <si>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</si>
  <si>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</si>
  <si>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</si>
  <si>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</si>
  <si>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</si>
  <si>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</si>
  <si>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</si>
  <si>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</si>
  <si>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</si>
  <si>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</si>
  <si>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</si>
  <si>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</si>
  <si>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</si>
  <si>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</si>
  <si>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</si>
  <si>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</si>
  <si>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</si>
  <si>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</si>
  <si>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</si>
  <si>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</si>
  <si>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</si>
  <si>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</si>
  <si>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</si>
  <si>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</si>
  <si>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</si>
  <si>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</si>
  <si>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</si>
  <si>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</si>
  <si>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</si>
  <si>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</si>
  <si>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</si>
  <si>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</si>
  <si>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</si>
  <si>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</si>
  <si>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</si>
  <si>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</si>
  <si>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</si>
  <si>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</si>
  <si>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</si>
  <si>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</si>
  <si>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</si>
  <si>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</si>
  <si>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</si>
  <si>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</si>
  <si>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</si>
  <si>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</si>
  <si>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</si>
  <si>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</si>
  <si>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</si>
  <si>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</si>
  <si>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</si>
  <si>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</si>
  <si>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</si>
  <si>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</si>
  <si>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</si>
  <si>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</si>
  <si>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</si>
  <si>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</si>
  <si>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</si>
  <si>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</si>
  <si>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</si>
  <si>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</si>
  <si>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</si>
  <si>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</si>
  <si>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</si>
  <si>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</si>
  <si>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</si>
  <si>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</si>
  <si>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</si>
  <si>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</si>
  <si>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</si>
  <si>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</si>
  <si>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</si>
  <si>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</si>
  <si>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</si>
  <si>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</si>
  <si>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</si>
  <si>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</si>
  <si>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</si>
  <si>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</si>
  <si>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</si>
  <si>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</si>
  <si>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</si>
  <si>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</si>
  <si>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</si>
  <si>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</si>
  <si>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</si>
  <si>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</si>
  <si>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</si>
  <si>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</si>
  <si>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</si>
  <si>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</si>
  <si>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</si>
  <si>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</si>
  <si>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</si>
  <si>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</si>
  <si>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</si>
  <si>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</si>
  <si>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</si>
  <si>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</si>
  <si>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</si>
  <si>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</si>
  <si>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</si>
  <si>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</si>
  <si>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</si>
  <si>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</si>
  <si>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</si>
  <si>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</si>
  <si>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</si>
  <si>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</si>
  <si>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</si>
  <si>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</si>
  <si>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</si>
  <si>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</si>
  <si>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</si>
  <si>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</si>
  <si>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</si>
  <si>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</si>
  <si>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</si>
  <si>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</si>
  <si>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</si>
  <si>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</si>
  <si>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</si>
  <si>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</si>
  <si>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</si>
  <si>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</si>
  <si>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</si>
  <si>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</si>
  <si>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</si>
  <si>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</si>
  <si>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</si>
  <si>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</si>
  <si>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</si>
  <si>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</si>
  <si>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</si>
  <si>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</si>
  <si>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</si>
  <si>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</si>
  <si>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</si>
  <si>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</si>
  <si>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</si>
  <si>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</si>
  <si>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</si>
  <si>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</si>
  <si>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</si>
  <si>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</si>
  <si>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</si>
  <si>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</si>
  <si>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</si>
  <si>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</si>
  <si>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</si>
  <si>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</si>
  <si>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</si>
  <si>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</si>
  <si>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</si>
  <si>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</si>
  <si>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</si>
  <si>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</si>
  <si>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</si>
  <si>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</si>
  <si>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</si>
  <si>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</si>
  <si>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</si>
  <si>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</si>
  <si>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</si>
  <si>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</si>
  <si>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</si>
  <si>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</si>
  <si>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</si>
  <si>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</si>
  <si>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</si>
  <si>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</si>
  <si>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</si>
  <si>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</si>
  <si>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</si>
  <si>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</si>
  <si>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</si>
  <si>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</si>
  <si>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</si>
  <si>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</si>
  <si>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</si>
  <si>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</si>
  <si>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</si>
  <si>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</si>
  <si>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</si>
  <si>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</si>
  <si>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</si>
  <si>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</si>
  <si>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</si>
  <si>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</si>
  <si>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</si>
  <si>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</si>
  <si>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</si>
  <si>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</si>
  <si>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</si>
  <si>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</si>
  <si>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</si>
  <si>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</si>
  <si>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</si>
  <si>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</si>
  <si>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</si>
  <si>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</si>
  <si>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</si>
  <si>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</si>
  <si>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</si>
  <si>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</si>
  <si>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</si>
  <si>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</si>
  <si>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</si>
  <si>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</si>
  <si>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</si>
  <si>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</si>
  <si>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</si>
  <si>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</si>
  <si>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</si>
  <si>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</si>
  <si>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</si>
  <si>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</si>
  <si>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</si>
  <si>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</si>
  <si>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</si>
  <si>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</si>
  <si>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</si>
  <si>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</si>
  <si>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</si>
  <si>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</si>
  <si>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</si>
  <si>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</si>
  <si>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</si>
  <si>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</si>
  <si>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</si>
  <si>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</si>
  <si>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</si>
  <si>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</si>
  <si>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</si>
  <si>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</si>
  <si>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</si>
  <si>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</si>
  <si>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</si>
  <si>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</si>
  <si>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</si>
  <si>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</si>
  <si>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</si>
  <si>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</si>
  <si>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</si>
  <si>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</si>
  <si>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</si>
  <si>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</si>
  <si>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</si>
  <si>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</si>
  <si>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</si>
  <si>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</si>
  <si>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</si>
  <si>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</si>
  <si>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</si>
  <si>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</si>
  <si>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</si>
  <si>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</si>
  <si>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</si>
  <si>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</si>
  <si>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</si>
  <si>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</si>
  <si>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</si>
  <si>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</si>
  <si>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</si>
  <si>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</si>
  <si>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</si>
  <si>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</si>
  <si>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</si>
  <si>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</si>
  <si>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</si>
  <si>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</si>
  <si>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</si>
  <si>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</si>
  <si>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</si>
  <si>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</si>
  <si>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</si>
  <si>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</si>
  <si>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</si>
  <si>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</si>
  <si>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</si>
  <si>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</si>
  <si>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</si>
  <si>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</si>
  <si>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</si>
  <si>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</si>
  <si>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</si>
  <si>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</si>
  <si>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</si>
  <si>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</si>
  <si>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</si>
  <si>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</si>
  <si>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</si>
  <si>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</si>
  <si>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</si>
  <si>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</si>
  <si>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</si>
  <si>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</si>
  <si>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</si>
  <si>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</si>
  <si>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</si>
  <si>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</si>
  <si>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</si>
  <si>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</si>
  <si>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</si>
  <si>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</si>
  <si>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</si>
  <si>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</si>
  <si>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</si>
  <si>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</si>
  <si>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</si>
  <si>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</si>
  <si>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</si>
  <si>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</si>
  <si>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</si>
  <si>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</si>
  <si>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</si>
  <si>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</si>
  <si>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</si>
  <si>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</si>
  <si>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</si>
  <si>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</si>
  <si>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</si>
  <si>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</si>
  <si>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</si>
  <si>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</si>
  <si>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</si>
  <si>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</si>
  <si>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</si>
  <si>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</si>
  <si>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</si>
  <si>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</si>
  <si>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</si>
  <si>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</si>
  <si>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</si>
  <si>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</si>
  <si>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</si>
  <si>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</si>
  <si>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</si>
  <si>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</si>
  <si>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</si>
  <si>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</si>
  <si>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</si>
  <si>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</si>
  <si>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</si>
  <si>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</si>
  <si>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</si>
  <si>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</si>
  <si>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</si>
  <si>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</si>
  <si>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</si>
  <si>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</si>
  <si>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</si>
  <si>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</si>
  <si>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</si>
  <si>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</si>
  <si>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</si>
  <si>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</si>
  <si>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</si>
  <si>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</si>
  <si>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</si>
  <si>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</si>
  <si>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</si>
  <si>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</si>
  <si>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</si>
  <si>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</si>
  <si>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</si>
  <si>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</si>
  <si>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</si>
  <si>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</si>
  <si>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</si>
  <si>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</si>
  <si>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</si>
  <si>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</si>
  <si>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</si>
  <si>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</si>
  <si>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</si>
  <si>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</si>
  <si>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</si>
  <si>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</si>
  <si>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</si>
  <si>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</si>
  <si>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</si>
  <si>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</si>
  <si>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</si>
  <si>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</si>
  <si>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</si>
  <si>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</si>
  <si>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</si>
  <si>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</si>
  <si>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</si>
  <si>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</si>
  <si>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</si>
  <si>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</si>
  <si>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</si>
  <si>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</si>
  <si>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</si>
  <si>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</si>
  <si>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</si>
  <si>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</si>
  <si>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</si>
  <si>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</si>
  <si>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</si>
  <si>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</si>
  <si>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</si>
  <si>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</si>
  <si>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</si>
  <si>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</si>
  <si>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</si>
  <si>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</si>
  <si>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</si>
  <si>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</si>
  <si>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</si>
  <si>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</si>
  <si>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</si>
  <si>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</si>
  <si>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</si>
  <si>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</si>
  <si>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</si>
  <si>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</si>
  <si>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</si>
  <si>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</si>
  <si>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</si>
  <si>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</si>
  <si>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</si>
  <si>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</si>
  <si>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</si>
  <si>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</si>
  <si>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</si>
  <si>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</si>
  <si>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</si>
  <si>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</si>
  <si>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</si>
  <si>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</si>
  <si>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</si>
  <si>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</si>
  <si>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</si>
  <si>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</si>
  <si>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</si>
  <si>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</si>
  <si>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</si>
  <si>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</si>
  <si>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</si>
  <si>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</si>
  <si>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</si>
  <si>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</si>
  <si>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</si>
  <si>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</si>
  <si>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</si>
  <si>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</si>
  <si>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</si>
  <si>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</si>
  <si>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</si>
  <si>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</si>
  <si>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</si>
  <si>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</si>
  <si>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</si>
  <si>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</si>
  <si>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</si>
  <si>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</si>
  <si>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</si>
  <si>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</si>
  <si>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</si>
  <si>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</si>
  <si>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</si>
  <si>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</si>
  <si>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</si>
  <si>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</si>
  <si>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</si>
  <si>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</si>
  <si>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</si>
  <si>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</si>
  <si>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</si>
  <si>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</si>
  <si>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</si>
  <si>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</si>
  <si>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</si>
  <si>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</si>
  <si>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</si>
  <si>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</si>
  <si>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</si>
  <si>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</si>
  <si>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</si>
  <si>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</si>
  <si>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</si>
  <si>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</si>
  <si>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</si>
  <si>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</si>
  <si>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</si>
  <si>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</si>
  <si>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</si>
  <si>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</si>
  <si>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</si>
  <si>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</si>
  <si>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</si>
  <si>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</si>
  <si>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</si>
  <si>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</si>
  <si>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</si>
  <si>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</si>
  <si>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</si>
  <si>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</si>
  <si>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</si>
  <si>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</si>
  <si>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</si>
  <si>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</si>
  <si>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</si>
  <si>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</si>
  <si>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</si>
  <si>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</si>
  <si>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</si>
  <si>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</si>
  <si>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</si>
  <si>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</si>
  <si>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</si>
  <si>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</si>
  <si>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</si>
  <si>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</si>
  <si>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</si>
  <si>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</si>
  <si>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</si>
  <si>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</si>
  <si>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</si>
  <si>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</si>
  <si>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</si>
  <si>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</si>
  <si>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</si>
  <si>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</si>
  <si>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</si>
  <si>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</si>
  <si>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</si>
  <si>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</si>
  <si>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</si>
  <si>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</si>
  <si>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</si>
  <si>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</si>
  <si>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</si>
  <si>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</si>
  <si>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</si>
  <si>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</si>
  <si>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</si>
  <si>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</si>
  <si>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</si>
  <si>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</si>
  <si>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</si>
  <si>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</si>
  <si>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</si>
  <si>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</si>
  <si>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</si>
  <si>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</si>
  <si>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</si>
  <si>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</si>
  <si>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</si>
  <si>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</si>
  <si>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</si>
  <si>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</si>
  <si>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</si>
  <si>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</si>
  <si>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</si>
  <si>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</si>
  <si>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</si>
  <si>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</si>
  <si>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</si>
  <si>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</si>
  <si>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</si>
  <si>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</si>
  <si>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</si>
  <si>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</si>
  <si>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</si>
  <si>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</si>
  <si>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</si>
  <si>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</si>
  <si>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</si>
  <si>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</si>
  <si>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</si>
  <si>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</si>
  <si>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</si>
  <si>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</si>
  <si>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</si>
  <si>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</si>
  <si>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</si>
  <si>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</si>
  <si>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</si>
  <si>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</si>
  <si>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</si>
  <si>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</si>
  <si>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</si>
  <si>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</si>
  <si>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</si>
  <si>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</si>
  <si>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</si>
  <si>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</si>
  <si>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</si>
  <si>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</si>
  <si>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</si>
  <si>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</si>
  <si>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</si>
  <si>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</si>
  <si>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</si>
  <si>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</si>
  <si>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</si>
  <si>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</si>
  <si>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</si>
  <si>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</si>
  <si>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</si>
  <si>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</si>
  <si>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</si>
  <si>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</si>
  <si>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</si>
  <si>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</si>
  <si>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</si>
  <si>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</si>
  <si>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</si>
  <si>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</si>
  <si>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</si>
  <si>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</si>
  <si>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</si>
  <si>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</si>
  <si>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</si>
  <si>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</si>
  <si>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</si>
  <si>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</si>
  <si>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</si>
  <si>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</si>
  <si>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</si>
  <si>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</si>
  <si>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</si>
  <si>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</si>
  <si>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</si>
  <si>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</si>
  <si>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</si>
  <si>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</si>
  <si>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</si>
  <si>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</si>
  <si>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</si>
  <si>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</si>
  <si>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</si>
  <si>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</si>
  <si>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</si>
  <si>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</si>
  <si>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</si>
  <si>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</si>
  <si>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</si>
  <si>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</si>
  <si>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</si>
  <si>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</si>
  <si>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</si>
  <si>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</si>
  <si>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</si>
  <si>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</si>
  <si>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</si>
  <si>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</si>
  <si>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</si>
  <si>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</si>
  <si>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</si>
  <si>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</si>
  <si>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</si>
  <si>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</si>
  <si>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</si>
  <si>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</si>
  <si>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</si>
  <si>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</si>
  <si>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</si>
  <si>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</si>
  <si>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</si>
  <si>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</si>
  <si>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</si>
  <si>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</si>
  <si>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</si>
  <si>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</si>
  <si>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</si>
  <si>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</si>
  <si>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</si>
  <si>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</si>
  <si>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</si>
  <si>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</si>
  <si>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</si>
  <si>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</si>
  <si>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</si>
  <si>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</si>
  <si>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</si>
  <si>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</si>
  <si>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</si>
  <si>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</si>
  <si>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</si>
  <si>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</si>
  <si>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</si>
  <si>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</si>
  <si>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</si>
  <si>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</si>
  <si>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</si>
  <si>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</si>
  <si>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</si>
  <si>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</si>
  <si>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</si>
  <si>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</si>
  <si>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</si>
  <si>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</si>
  <si>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</si>
  <si>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</si>
  <si>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</si>
  <si>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</si>
  <si>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</si>
  <si>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</si>
  <si>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</si>
  <si>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</si>
  <si>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</si>
  <si>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</si>
  <si>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</si>
  <si>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</si>
  <si>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</si>
  <si>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</si>
  <si>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</si>
  <si>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</si>
  <si>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</si>
  <si>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</si>
  <si>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</si>
  <si>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</si>
  <si>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</si>
  <si>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</si>
  <si>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</si>
  <si>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</si>
  <si>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</si>
  <si>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</si>
  <si>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</si>
  <si>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</si>
  <si>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</si>
  <si>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</si>
  <si>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</si>
  <si>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</si>
  <si>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</si>
  <si>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</si>
  <si>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</si>
  <si>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</si>
  <si>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</si>
  <si>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</si>
  <si>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</si>
  <si>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</si>
  <si>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</si>
  <si>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</si>
  <si>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</si>
  <si>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</si>
  <si>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</si>
  <si>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</si>
  <si>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</si>
  <si>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</si>
  <si>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</si>
  <si>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</si>
  <si>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</si>
  <si>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</si>
  <si>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</si>
  <si>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</si>
  <si>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</si>
  <si>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</si>
  <si>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</si>
  <si>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</si>
  <si>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</si>
  <si>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</si>
  <si>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</si>
  <si>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</si>
  <si>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</si>
  <si>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</si>
  <si>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</si>
  <si>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</si>
  <si>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</si>
  <si>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</si>
  <si>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</si>
  <si>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</si>
  <si>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</si>
  <si>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</si>
  <si>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</si>
  <si>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</si>
  <si>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</si>
  <si>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</si>
  <si>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</si>
  <si>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</si>
  <si>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</si>
  <si>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</si>
  <si>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</si>
  <si>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</si>
  <si>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</si>
  <si>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</si>
  <si>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</si>
  <si>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</si>
  <si>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</si>
  <si>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</si>
  <si>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</si>
  <si>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</si>
  <si>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</si>
  <si>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</si>
  <si>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</si>
  <si>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</si>
  <si>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</si>
  <si>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</si>
  <si>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</si>
  <si>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</si>
  <si>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</si>
  <si>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</si>
  <si>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</si>
  <si>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</si>
  <si>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</si>
  <si>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</si>
  <si>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</si>
  <si>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</si>
  <si>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</si>
  <si>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</si>
  <si>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</si>
  <si>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</si>
  <si>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</si>
  <si>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</si>
  <si>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</si>
  <si>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</si>
  <si>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</si>
  <si>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</si>
  <si>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</si>
  <si>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</si>
  <si>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</si>
  <si>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</si>
  <si>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</si>
  <si>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</si>
  <si>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</si>
  <si>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</si>
  <si>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</si>
  <si>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</si>
  <si>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</si>
  <si>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</si>
  <si>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</si>
  <si>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</si>
  <si>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</si>
  <si>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</si>
  <si>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</si>
  <si>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</si>
  <si>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</si>
  <si>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</si>
  <si>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</si>
  <si>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</si>
  <si>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</si>
  <si>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</si>
  <si>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</si>
  <si>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</si>
  <si>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</si>
  <si>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</si>
  <si>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</si>
  <si>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</si>
  <si>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</si>
  <si>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</si>
  <si>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</si>
  <si>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</si>
  <si>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</si>
  <si>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</si>
  <si>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</si>
  <si>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</si>
  <si>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</si>
  <si>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</si>
  <si>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</si>
  <si>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</si>
  <si>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</si>
  <si>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</si>
  <si>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</si>
  <si>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</si>
  <si>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</si>
  <si>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</si>
  <si>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</si>
  <si>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</si>
  <si>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</si>
  <si>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</si>
  <si>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</si>
  <si>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</si>
  <si>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</si>
  <si>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</si>
  <si>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</si>
  <si>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</si>
  <si>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</si>
  <si>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</si>
  <si>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</si>
  <si>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</si>
  <si>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</si>
  <si>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</si>
  <si>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</si>
  <si>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</si>
  <si>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</si>
  <si>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</si>
  <si>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</si>
  <si>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</si>
  <si>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</si>
  <si>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</si>
  <si>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</si>
  <si>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</si>
  <si>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</si>
  <si>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</si>
  <si>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</si>
  <si>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</si>
  <si>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</si>
  <si>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</si>
  <si>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</si>
  <si>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</si>
  <si>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</si>
  <si>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</si>
  <si>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</si>
  <si>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</si>
  <si>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</si>
  <si>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</si>
  <si>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</si>
  <si>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</si>
  <si>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</si>
  <si>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</si>
  <si>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</si>
  <si>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</si>
  <si>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</si>
  <si>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</si>
  <si>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</si>
  <si>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</si>
  <si>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</si>
  <si>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</si>
  <si>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</si>
  <si>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</si>
  <si>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</si>
  <si>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</si>
  <si>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</si>
  <si>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</si>
  <si>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</si>
  <si>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</si>
  <si>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</si>
  <si>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</si>
  <si>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</si>
  <si>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</si>
  <si>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</si>
  <si>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</si>
  <si>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</si>
  <si>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</si>
  <si>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</si>
  <si>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</si>
  <si>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</si>
  <si>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</si>
  <si>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</si>
  <si>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</si>
  <si>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</si>
  <si>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</si>
  <si>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</si>
  <si>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</si>
  <si>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</si>
  <si>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</si>
  <si>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</si>
  <si>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</si>
  <si>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</si>
  <si>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</si>
  <si>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</si>
  <si>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</si>
  <si>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</si>
  <si>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</si>
  <si>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</si>
  <si>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</si>
  <si>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</si>
  <si>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</si>
  <si>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</si>
  <si>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</si>
  <si>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</si>
  <si>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</si>
  <si>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</si>
  <si>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</si>
  <si>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</si>
  <si>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</si>
  <si>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</si>
  <si>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</si>
  <si>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</si>
  <si>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</si>
  <si>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</si>
  <si>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</si>
  <si>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</si>
  <si>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</si>
  <si>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</si>
  <si>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</si>
  <si>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</si>
  <si>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</si>
  <si>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</si>
  <si>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</si>
  <si>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</si>
  <si>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</si>
  <si>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</si>
  <si>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</si>
  <si>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</si>
  <si>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</si>
  <si>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</si>
  <si>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</si>
  <si>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</si>
  <si>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</si>
  <si>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</si>
  <si>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</si>
  <si>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</si>
  <si>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</si>
  <si>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</si>
  <si>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</si>
  <si>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</si>
  <si>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</si>
  <si>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</si>
  <si>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</si>
  <si>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</si>
  <si>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</si>
  <si>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</si>
  <si>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</si>
  <si>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</si>
  <si>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</si>
  <si>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</si>
  <si>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</si>
  <si>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</si>
  <si>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</si>
  <si>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</si>
  <si>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</si>
  <si>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</si>
  <si>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</si>
  <si>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</si>
  <si>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</si>
  <si>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</si>
  <si>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</si>
  <si>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</si>
  <si>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</si>
  <si>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</si>
  <si>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</si>
  <si>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</si>
  <si>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</si>
  <si>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</si>
  <si>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</si>
  <si>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</si>
  <si>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</si>
  <si>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</si>
  <si>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</si>
  <si>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</si>
  <si>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</si>
  <si>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</si>
  <si>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</si>
  <si>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</si>
  <si>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</si>
  <si>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</si>
  <si>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</si>
  <si>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</si>
  <si>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</si>
  <si>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</si>
  <si>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</si>
  <si>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</si>
  <si>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</si>
  <si>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</si>
  <si>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</si>
  <si>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</si>
  <si>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</si>
  <si>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</si>
  <si>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</si>
  <si>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</si>
  <si>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</si>
  <si>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</si>
  <si>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</si>
  <si>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</si>
  <si>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</si>
  <si>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</si>
  <si>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</si>
  <si>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</si>
  <si>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</si>
  <si>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</si>
  <si>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</si>
  <si>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</si>
  <si>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</si>
  <si>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</si>
  <si>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</si>
  <si>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</si>
  <si>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</si>
  <si>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</si>
  <si>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</si>
  <si>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</si>
  <si>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</si>
  <si>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</si>
  <si>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</si>
  <si>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</si>
  <si>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</si>
  <si>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</si>
  <si>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</si>
  <si>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</si>
  <si>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</si>
  <si>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</si>
  <si>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</si>
  <si>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</si>
  <si>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</si>
  <si>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</si>
  <si>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</si>
  <si>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</si>
  <si>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</si>
  <si>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</si>
  <si>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</si>
  <si>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</si>
  <si>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</si>
  <si>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</si>
  <si>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</si>
  <si>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</si>
  <si>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</si>
  <si>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</si>
  <si>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</si>
  <si>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</si>
  <si>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</si>
  <si>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</si>
  <si>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</si>
  <si>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</si>
  <si>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</si>
  <si>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</si>
  <si>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</si>
  <si>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</si>
  <si>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</si>
  <si>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</si>
  <si>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</si>
  <si>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</si>
  <si>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</si>
  <si>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</si>
  <si>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</si>
  <si>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</si>
  <si>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</si>
  <si>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</si>
  <si>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</si>
  <si>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</si>
  <si>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</si>
  <si>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</si>
  <si>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</si>
  <si>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</si>
  <si>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</si>
  <si>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</si>
  <si>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</si>
  <si>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</si>
  <si>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</si>
  <si>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</si>
  <si>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</si>
  <si>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</si>
  <si>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</si>
  <si>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</si>
  <si>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</si>
  <si>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</si>
  <si>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</si>
  <si>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</si>
  <si>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</si>
  <si>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</si>
  <si>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</si>
  <si>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</si>
  <si>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</si>
  <si>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</si>
  <si>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</si>
  <si>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</si>
  <si>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</si>
  <si>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</si>
  <si>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</si>
  <si>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</si>
  <si>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</si>
  <si>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</si>
  <si>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</si>
  <si>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</si>
  <si>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</si>
  <si>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</si>
  <si>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</si>
  <si>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</si>
  <si>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</si>
  <si>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</si>
  <si>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</si>
  <si>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</si>
  <si>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</si>
  <si>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</si>
  <si>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</si>
  <si>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</si>
  <si>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</si>
  <si>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</si>
  <si>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</si>
  <si>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</si>
  <si>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</si>
  <si>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</si>
  <si>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</si>
  <si>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</si>
  <si>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</si>
  <si>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</si>
  <si>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</si>
  <si>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</si>
  <si>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</si>
  <si>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</si>
  <si>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</si>
  <si>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</si>
  <si>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</si>
  <si>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</si>
  <si>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</si>
  <si>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</si>
  <si>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</si>
  <si>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</si>
  <si>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</si>
  <si>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</si>
  <si>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</si>
  <si>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</si>
  <si>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</si>
  <si>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</si>
  <si>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</si>
  <si>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</si>
  <si>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</si>
  <si>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</si>
  <si>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</si>
  <si>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</si>
  <si>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</si>
  <si>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</si>
  <si>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</si>
  <si>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</si>
  <si>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</si>
  <si>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</si>
  <si>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</si>
  <si>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</si>
  <si>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</si>
  <si>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</si>
  <si>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</si>
  <si>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</si>
  <si>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</si>
  <si>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</si>
  <si>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</si>
  <si>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</si>
  <si>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</si>
  <si>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</si>
  <si>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</si>
  <si>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</si>
  <si>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</si>
  <si>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</si>
  <si>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</si>
  <si>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</si>
  <si>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</si>
  <si>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</si>
  <si>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</si>
  <si>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</si>
  <si>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</si>
  <si>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</si>
  <si>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</si>
  <si>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</si>
  <si>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</si>
  <si>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</si>
  <si>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</si>
  <si>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</si>
  <si>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</si>
  <si>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</si>
  <si>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</si>
  <si>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</si>
  <si>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</si>
  <si>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</si>
  <si>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</si>
  <si>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</si>
  <si>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</si>
  <si>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</si>
  <si>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</si>
  <si>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</si>
  <si>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</si>
  <si>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</si>
  <si>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</si>
  <si>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</si>
  <si>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</si>
  <si>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</si>
  <si>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</si>
  <si>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</si>
  <si>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</si>
  <si>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</si>
  <si>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</si>
  <si>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</si>
  <si>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</si>
  <si>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</si>
  <si>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</si>
  <si>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</si>
  <si>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</si>
  <si>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</si>
  <si>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</si>
  <si>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</si>
  <si>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</si>
  <si>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</si>
  <si>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</si>
  <si>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</si>
  <si>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</si>
  <si>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</si>
  <si>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</si>
  <si>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</si>
  <si>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</si>
  <si>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</si>
  <si>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</si>
  <si>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</si>
  <si>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</si>
  <si>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</si>
  <si>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</si>
  <si>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</si>
  <si>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</si>
  <si>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</si>
  <si>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</si>
  <si>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</si>
  <si>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</si>
  <si>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</si>
  <si>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</si>
  <si>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</si>
  <si>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</si>
  <si>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</si>
  <si>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</si>
  <si>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</si>
  <si>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</si>
  <si>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</si>
  <si>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</si>
  <si>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</si>
  <si>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</si>
  <si>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</si>
  <si>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</si>
  <si>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</si>
  <si>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</si>
  <si>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</si>
  <si>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</si>
  <si>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</si>
  <si>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</si>
  <si>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</si>
  <si>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</si>
  <si>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</si>
  <si>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</si>
  <si>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</si>
  <si>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</si>
  <si>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</si>
  <si>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</si>
  <si>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</si>
  <si>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</si>
  <si>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</si>
  <si>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</si>
  <si>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</si>
  <si>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</si>
  <si>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</si>
  <si>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</si>
  <si>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</si>
  <si>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</si>
  <si>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</si>
  <si>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</si>
  <si>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</si>
  <si>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</si>
  <si>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</si>
  <si>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</si>
  <si>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</si>
  <si>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</si>
  <si>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</si>
  <si>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</si>
  <si>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</si>
  <si>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</si>
  <si>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</si>
  <si>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</si>
  <si>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</si>
  <si>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</si>
  <si>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</si>
  <si>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</si>
  <si>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</si>
  <si>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</si>
  <si>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</si>
  <si>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</si>
  <si>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</si>
  <si>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</si>
  <si>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</si>
  <si>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</si>
  <si>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</si>
  <si>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</si>
  <si>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</si>
  <si>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</si>
  <si>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</si>
  <si>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</si>
  <si>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</si>
  <si>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</si>
  <si>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</si>
  <si>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</si>
  <si>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</si>
  <si>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</si>
  <si>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</si>
  <si>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</si>
  <si>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</si>
  <si>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</si>
  <si>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</si>
  <si>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</si>
  <si>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</si>
  <si>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</si>
  <si>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</si>
  <si>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</si>
  <si>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</si>
  <si>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</si>
  <si>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</si>
  <si>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</si>
  <si>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</si>
  <si>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</si>
  <si>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</si>
  <si>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</si>
  <si>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</si>
  <si>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</si>
  <si>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</si>
  <si>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</si>
  <si>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</si>
  <si>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</si>
  <si>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</si>
  <si>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</si>
  <si>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</si>
  <si>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</si>
  <si>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</si>
  <si>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</si>
  <si>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</si>
  <si>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</si>
  <si>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</si>
  <si>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</si>
  <si>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</si>
  <si>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</si>
  <si>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</si>
  <si>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</si>
  <si>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</si>
  <si>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</si>
  <si>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</si>
  <si>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</si>
  <si>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</si>
  <si>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</si>
  <si>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</si>
  <si>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</si>
  <si>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</si>
  <si>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</si>
  <si>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</si>
  <si>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</si>
  <si>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</si>
  <si>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</si>
  <si>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</si>
  <si>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</si>
  <si>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</si>
  <si>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</si>
  <si>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</si>
  <si>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</si>
  <si>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</si>
  <si>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</si>
  <si>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</si>
  <si>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</si>
  <si>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</si>
  <si>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</si>
  <si>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</si>
  <si>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</si>
  <si>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</si>
  <si>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</si>
  <si>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</si>
  <si>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</si>
  <si>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</si>
  <si>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</si>
  <si>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</si>
  <si>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</si>
  <si>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</si>
  <si>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</si>
  <si>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</si>
  <si>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</si>
  <si>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</si>
  <si>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</si>
  <si>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</si>
  <si>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</si>
  <si>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</si>
  <si>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</si>
  <si>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</si>
  <si>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</si>
  <si>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</si>
  <si>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</si>
  <si>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</si>
  <si>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</si>
  <si>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</si>
  <si>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</si>
  <si>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</si>
  <si>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</si>
  <si>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</si>
  <si>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</si>
  <si>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</si>
  <si>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</si>
  <si>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</si>
  <si>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</si>
  <si>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</si>
  <si>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</si>
  <si>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</si>
  <si>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</si>
  <si>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</si>
  <si>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</si>
  <si>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</si>
  <si>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</si>
  <si>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</si>
  <si>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</si>
  <si>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</si>
  <si>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</si>
  <si>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</si>
  <si>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</si>
  <si>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</si>
  <si>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</si>
  <si>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</si>
  <si>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</si>
  <si>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</si>
  <si>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</si>
  <si>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</si>
  <si>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</si>
  <si>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</si>
  <si>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</si>
  <si>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</si>
  <si>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</si>
  <si>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</si>
  <si>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</si>
  <si>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</si>
  <si>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</si>
  <si>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</si>
  <si>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</si>
  <si>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</si>
  <si>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</si>
  <si>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</si>
  <si>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</si>
  <si>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</si>
  <si>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</si>
  <si>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</si>
  <si>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</si>
  <si>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</si>
  <si>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</si>
  <si>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</si>
  <si>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</si>
  <si>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</si>
  <si>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</si>
  <si>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</si>
  <si>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</si>
  <si>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</si>
  <si>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</si>
  <si>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</si>
  <si>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</si>
  <si>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</si>
  <si>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</si>
  <si>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</si>
  <si>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</si>
  <si>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</si>
  <si>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</si>
  <si>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</si>
  <si>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</si>
  <si>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</si>
  <si>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</si>
  <si>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</si>
  <si>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</si>
  <si>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</si>
  <si>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</si>
  <si>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</si>
  <si>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</si>
  <si>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</si>
  <si>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</si>
  <si>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</si>
  <si>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</si>
  <si>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</si>
  <si>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</si>
  <si>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</si>
  <si>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</si>
  <si>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</si>
  <si>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</si>
  <si>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</si>
  <si>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</si>
  <si>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</si>
  <si>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</si>
  <si>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</si>
  <si>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</si>
  <si>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</si>
  <si>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</si>
  <si>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</si>
  <si>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</si>
  <si>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</si>
  <si>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</si>
  <si>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</si>
  <si>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</si>
  <si>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</si>
  <si>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</si>
  <si>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</si>
  <si>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</si>
  <si>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</si>
  <si>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</si>
  <si>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</si>
  <si>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</si>
  <si>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</si>
  <si>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</si>
  <si>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</si>
  <si>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</si>
  <si>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</si>
  <si>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</si>
  <si>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</si>
  <si>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</si>
  <si>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</si>
  <si>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</si>
  <si>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</si>
  <si>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</si>
  <si>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</si>
  <si>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</si>
  <si>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</si>
  <si>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</si>
  <si>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</si>
  <si>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</si>
  <si>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</si>
  <si>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</si>
  <si>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</si>
  <si>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</si>
  <si>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</si>
  <si>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</si>
  <si>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</si>
  <si>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</si>
  <si>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</si>
  <si>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</si>
  <si>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</si>
  <si>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</si>
  <si>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</si>
  <si>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</si>
  <si>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</si>
  <si>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</si>
  <si>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</si>
  <si>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</si>
  <si>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</si>
  <si>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</si>
  <si>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</si>
  <si>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</si>
  <si>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</si>
  <si>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</si>
  <si>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</si>
  <si>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</si>
  <si>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</si>
  <si>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</si>
  <si>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</si>
  <si>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</si>
  <si>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</si>
  <si>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</si>
  <si>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</si>
  <si>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</si>
  <si>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</si>
  <si>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</si>
  <si>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</si>
  <si>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</si>
  <si>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</si>
  <si>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</si>
  <si>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</si>
  <si>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</si>
  <si>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</si>
  <si>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</si>
  <si>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</si>
  <si>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</si>
  <si>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</si>
  <si>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</si>
  <si>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</si>
  <si>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</si>
  <si>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</si>
  <si>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</si>
  <si>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</si>
  <si>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</si>
  <si>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</si>
  <si>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</si>
  <si>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</si>
  <si>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</si>
  <si>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</si>
  <si>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</si>
  <si>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</si>
  <si>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</si>
  <si>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</si>
  <si>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</si>
  <si>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</si>
  <si>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</si>
  <si>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</si>
  <si>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</si>
  <si>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</si>
  <si>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</si>
  <si>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</si>
  <si>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</si>
  <si>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</si>
  <si>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</si>
  <si>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</si>
  <si>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</si>
  <si>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</si>
  <si>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</si>
  <si>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</si>
  <si>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</si>
  <si>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</si>
  <si>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</si>
  <si>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</si>
  <si>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</si>
  <si>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</si>
  <si>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</si>
  <si>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</si>
  <si>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</si>
  <si>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</si>
  <si>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</si>
  <si>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</si>
  <si>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</si>
  <si>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</si>
  <si>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</si>
  <si>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</si>
  <si>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</si>
  <si>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</si>
  <si>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</si>
  <si>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</si>
  <si>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</si>
  <si>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</si>
  <si>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</si>
  <si>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</si>
  <si>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</si>
  <si>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</si>
  <si>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</si>
  <si>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</si>
  <si>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</si>
  <si>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</si>
  <si>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</si>
  <si>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</si>
  <si>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</si>
  <si>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</si>
  <si>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</si>
  <si>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</si>
  <si>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</si>
  <si>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</si>
  <si>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</si>
  <si>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</si>
  <si>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</si>
  <si>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</si>
  <si>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</si>
  <si>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</si>
  <si>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</si>
  <si>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</si>
  <si>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</si>
  <si>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</si>
  <si>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</si>
  <si>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</si>
  <si>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</si>
  <si>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</si>
  <si>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</si>
  <si>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</si>
  <si>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</si>
  <si>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</si>
  <si>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</si>
  <si>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</si>
  <si>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</si>
  <si>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</si>
  <si>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</si>
  <si>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</si>
  <si>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</si>
  <si>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</si>
  <si>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</si>
  <si>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</si>
  <si>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</si>
  <si>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</si>
  <si>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</si>
  <si>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</si>
  <si>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</si>
  <si>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</si>
  <si>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</si>
  <si>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</si>
  <si>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</si>
  <si>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</si>
  <si>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</si>
  <si>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</si>
  <si>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</si>
  <si>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</si>
  <si>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</si>
  <si>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</si>
  <si>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</si>
  <si>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</si>
  <si>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</si>
  <si>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</si>
  <si>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</si>
  <si>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</si>
  <si>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</si>
  <si>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</si>
  <si>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</si>
  <si>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</si>
  <si>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</si>
  <si>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</si>
  <si>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</si>
  <si>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</si>
  <si>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</si>
  <si>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</si>
  <si>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</si>
  <si>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</si>
  <si>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</si>
  <si>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</si>
  <si>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</si>
  <si>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</si>
  <si>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</si>
  <si>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</si>
  <si>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</si>
  <si>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</si>
  <si>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</si>
  <si>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</si>
  <si>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</si>
  <si>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</si>
  <si>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</si>
  <si>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</si>
  <si>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</si>
  <si>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</si>
  <si>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</si>
  <si>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</si>
  <si>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</si>
  <si>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</si>
  <si>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</si>
  <si>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</si>
  <si>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</si>
  <si>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</si>
  <si>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</si>
  <si>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</si>
  <si>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</si>
  <si>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</si>
  <si>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</si>
  <si>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</si>
  <si>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</si>
  <si>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</si>
  <si>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</si>
  <si>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</si>
  <si>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</si>
  <si>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</si>
  <si>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</si>
  <si>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</si>
  <si>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</si>
  <si>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</si>
  <si>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</si>
  <si>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</si>
  <si>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</si>
  <si>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</si>
  <si>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</si>
  <si>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</si>
  <si>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</si>
  <si>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</si>
  <si>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</si>
  <si>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</si>
  <si>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</si>
  <si>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</si>
  <si>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</si>
  <si>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</si>
  <si>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</si>
  <si>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</si>
  <si>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</si>
  <si>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</si>
  <si>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</si>
  <si>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</si>
  <si>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</si>
  <si>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</si>
  <si>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</si>
  <si>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</si>
  <si>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</si>
  <si>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</si>
  <si>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</si>
  <si>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</si>
  <si>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</si>
  <si>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</si>
  <si>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</si>
  <si>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</si>
  <si>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</si>
  <si>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</si>
  <si>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</si>
  <si>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</si>
  <si>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</si>
  <si>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</si>
  <si>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</si>
  <si>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</si>
  <si>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</si>
  <si>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</si>
  <si>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</si>
  <si>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</si>
  <si>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</si>
  <si>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</si>
  <si>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</si>
  <si>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</si>
  <si>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</si>
  <si>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</si>
  <si>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</si>
  <si>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</si>
  <si>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</si>
  <si>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</si>
  <si>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</si>
  <si>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</si>
  <si>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</si>
  <si>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</si>
  <si>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</si>
  <si>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</si>
  <si>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</si>
  <si>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</si>
  <si>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</si>
  <si>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</si>
  <si>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</si>
  <si>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</si>
  <si>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</si>
  <si>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</si>
  <si>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</si>
  <si>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</si>
  <si>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</si>
  <si>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</si>
  <si>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</si>
  <si>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</si>
  <si>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</si>
  <si>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</si>
  <si>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</si>
  <si>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</si>
  <si>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</si>
  <si>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</si>
  <si>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</si>
  <si>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</si>
  <si>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</si>
  <si>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</si>
  <si>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</si>
  <si>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</si>
  <si>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</si>
  <si>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</si>
  <si>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</si>
  <si>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</si>
  <si>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</si>
  <si>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</si>
  <si>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</si>
  <si>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</si>
  <si>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</si>
  <si>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</si>
  <si>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</si>
  <si>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</si>
  <si>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</si>
  <si>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</si>
  <si>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</si>
  <si>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</si>
  <si>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</si>
  <si>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</si>
  <si>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</si>
  <si>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</si>
  <si>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</si>
  <si>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</si>
  <si>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</si>
  <si>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</si>
  <si>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</si>
  <si>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</si>
  <si>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</si>
  <si>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</si>
  <si>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</si>
  <si>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</si>
  <si>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</si>
  <si>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</si>
  <si>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</si>
  <si>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</si>
  <si>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</si>
  <si>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</si>
  <si>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</si>
  <si>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</si>
  <si>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</si>
  <si>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</si>
  <si>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</si>
  <si>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</si>
  <si>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</si>
  <si>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</si>
  <si>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</si>
  <si>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</si>
  <si>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</si>
  <si>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</si>
  <si>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</si>
  <si>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</si>
  <si>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</si>
  <si>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</si>
  <si>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</si>
  <si>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</si>
  <si>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</si>
  <si>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</si>
  <si>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</si>
  <si>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</si>
  <si>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</si>
  <si>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</si>
  <si>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</si>
  <si>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</si>
  <si>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</si>
  <si>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</si>
  <si>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</si>
  <si>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</si>
  <si>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</si>
  <si>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</si>
  <si>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</si>
  <si>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</si>
  <si>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</si>
  <si>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</si>
  <si>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</si>
  <si>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</si>
  <si>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</si>
  <si>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</si>
  <si>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</si>
  <si>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</si>
  <si>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</si>
  <si>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</si>
  <si>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</si>
  <si>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</si>
  <si>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</si>
  <si>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</si>
  <si>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</si>
  <si>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</si>
  <si>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</si>
  <si>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</si>
  <si>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</si>
  <si>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</si>
  <si>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</si>
  <si>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</si>
  <si>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</si>
  <si>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</si>
  <si>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</si>
  <si>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</si>
  <si>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</si>
  <si>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</si>
  <si>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</si>
  <si>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</si>
  <si>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</si>
  <si>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</si>
  <si>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</si>
  <si>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</si>
  <si>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</si>
  <si>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</si>
  <si>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</si>
  <si>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</si>
  <si>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</si>
  <si>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</si>
  <si>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</si>
  <si>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</si>
  <si>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</si>
  <si>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</si>
  <si>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</si>
  <si>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</si>
  <si>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</si>
  <si>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</si>
  <si>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</si>
  <si>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</si>
  <si>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</si>
  <si>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</si>
  <si>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</si>
  <si>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</si>
  <si>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</si>
  <si>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</si>
  <si>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</si>
  <si>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</si>
  <si>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</si>
  <si>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</si>
  <si>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</si>
  <si>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</si>
  <si>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</si>
  <si>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</si>
  <si>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</si>
  <si>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</si>
  <si>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</si>
  <si>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</si>
  <si>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</si>
  <si>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</si>
  <si>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</si>
  <si>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</si>
  <si>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</si>
  <si>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</si>
  <si>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</si>
  <si>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</si>
  <si>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</si>
  <si>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</si>
  <si>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</si>
  <si>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</si>
  <si>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</si>
  <si>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</si>
  <si>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</si>
  <si>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</si>
  <si>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</si>
  <si>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</si>
  <si>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</si>
  <si>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</si>
  <si>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</si>
  <si>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</si>
  <si>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</si>
  <si>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</si>
  <si>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</si>
  <si>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</si>
  <si>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</si>
  <si>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</si>
  <si>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</si>
  <si>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</si>
  <si>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</si>
  <si>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</si>
  <si>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</si>
  <si>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</si>
  <si>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</si>
  <si>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</si>
  <si>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</si>
  <si>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</si>
  <si>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</si>
  <si>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</si>
  <si>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</si>
  <si>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</si>
  <si>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</si>
  <si>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</si>
  <si>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</si>
  <si>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</si>
  <si>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</si>
  <si>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</si>
  <si>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</si>
  <si>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</si>
  <si>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</si>
  <si>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</si>
  <si>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</si>
  <si>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</si>
  <si>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</si>
  <si>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</si>
  <si>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</si>
  <si>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</si>
  <si>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</si>
  <si>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</si>
  <si>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</si>
  <si>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</si>
  <si>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</si>
  <si>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</si>
  <si>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</si>
  <si>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</si>
  <si>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</si>
  <si>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</si>
  <si>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</si>
  <si>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</si>
  <si>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</si>
  <si>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</si>
  <si>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</si>
  <si>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</si>
  <si>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</si>
  <si>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</si>
  <si>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</si>
  <si>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</si>
  <si>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</si>
  <si>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</si>
  <si>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</si>
  <si>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</si>
  <si>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</si>
  <si>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</si>
  <si>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</si>
  <si>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</si>
  <si>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</si>
  <si>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</si>
  <si>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</si>
  <si>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</si>
  <si>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</si>
  <si>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</si>
  <si>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</si>
  <si>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</si>
  <si>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</si>
  <si>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</si>
  <si>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</si>
  <si>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</si>
  <si>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</si>
  <si>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</si>
  <si>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</si>
  <si>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</si>
  <si>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</si>
  <si>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</si>
  <si>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</si>
  <si>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</si>
  <si>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</si>
  <si>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</si>
  <si>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</si>
  <si>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</si>
  <si>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</si>
  <si>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</si>
  <si>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</si>
  <si>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</si>
  <si>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</si>
  <si>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</si>
  <si>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</si>
  <si>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</si>
  <si>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</si>
  <si>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</si>
  <si>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</si>
  <si>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</si>
  <si>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</si>
  <si>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</si>
  <si>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</si>
  <si>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</si>
  <si>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</si>
  <si>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</si>
  <si>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</si>
  <si>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</si>
  <si>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</si>
  <si>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</si>
  <si>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</si>
  <si>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</si>
  <si>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</si>
  <si>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</si>
  <si>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</si>
  <si>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</si>
  <si>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</si>
  <si>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</si>
  <si>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</si>
  <si>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</si>
  <si>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</si>
  <si>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</si>
  <si>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</si>
  <si>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</si>
  <si>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</si>
  <si>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</si>
  <si>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</si>
  <si>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</si>
  <si>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</si>
  <si>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</si>
  <si>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</si>
  <si>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</si>
  <si>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</si>
  <si>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</si>
  <si>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</si>
  <si>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</si>
  <si>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</si>
  <si>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</si>
  <si>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</si>
  <si>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</si>
  <si>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</si>
  <si>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</si>
  <si>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</si>
  <si>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</si>
  <si>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</si>
  <si>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</si>
  <si>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</si>
  <si>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</si>
  <si>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</si>
  <si>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</si>
  <si>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</si>
  <si>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</si>
  <si>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</si>
  <si>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</si>
  <si>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</si>
  <si>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</si>
  <si>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</si>
  <si>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</si>
  <si>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</si>
  <si>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</si>
  <si>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</si>
  <si>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</si>
  <si>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</si>
  <si>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</si>
  <si>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</si>
  <si>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</si>
  <si>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</si>
  <si>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</si>
  <si>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</si>
  <si>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</si>
  <si>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</si>
  <si>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</si>
  <si>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</si>
  <si>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</si>
  <si>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</si>
  <si>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</si>
  <si>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</si>
  <si>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</si>
  <si>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</si>
  <si>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</si>
  <si>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</si>
  <si>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</si>
  <si>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</si>
  <si>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</si>
  <si>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</si>
  <si>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</si>
  <si>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</si>
  <si>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</si>
  <si>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</si>
  <si>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</si>
  <si>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</si>
  <si>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</si>
  <si>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</si>
  <si>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</si>
  <si>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</si>
  <si>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</si>
  <si>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</si>
  <si>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</si>
  <si>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</si>
  <si>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</si>
  <si>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</si>
  <si>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</si>
  <si>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</si>
  <si>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</si>
  <si>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</si>
  <si>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</si>
  <si>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</si>
  <si>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</si>
  <si>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</si>
  <si>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</si>
  <si>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</si>
  <si>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</si>
  <si>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</si>
  <si>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</si>
  <si>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</si>
  <si>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</si>
  <si>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</si>
  <si>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</si>
  <si>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</si>
  <si>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</si>
  <si>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</si>
  <si>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</si>
  <si>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</si>
  <si>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</si>
  <si>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</si>
  <si>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</si>
  <si>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</si>
  <si>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</si>
  <si>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</si>
  <si>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</si>
  <si>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</si>
  <si>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</si>
  <si>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</si>
  <si>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</si>
  <si>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</si>
  <si>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</si>
  <si>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</si>
  <si>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</si>
  <si>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</si>
  <si>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</si>
  <si>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</si>
  <si>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</si>
  <si>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</si>
  <si>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</si>
  <si>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</si>
  <si>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</si>
  <si>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</si>
  <si>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</si>
  <si>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</si>
  <si>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</si>
  <si>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</si>
  <si>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</si>
  <si>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</si>
  <si>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</si>
  <si>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</si>
  <si>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</si>
  <si>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</si>
  <si>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</si>
  <si>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</si>
  <si>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</si>
  <si>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</si>
  <si>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</si>
  <si>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</si>
  <si>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</si>
  <si>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</si>
  <si>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</si>
  <si>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</si>
  <si>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</si>
  <si>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</si>
  <si>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</si>
  <si>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</si>
  <si>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</si>
  <si>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</si>
  <si>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</si>
  <si>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</si>
  <si>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</si>
  <si>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</si>
  <si>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</si>
  <si>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</si>
  <si>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</si>
  <si>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</si>
  <si>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</si>
  <si>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</si>
  <si>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</si>
  <si>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</si>
  <si>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</si>
  <si>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</si>
  <si>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</si>
  <si>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</si>
  <si>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</si>
  <si>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</si>
  <si>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</si>
  <si>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</si>
  <si>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</si>
  <si>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</si>
  <si>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</si>
  <si>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</si>
  <si>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</si>
  <si>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</si>
  <si>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</si>
  <si>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</si>
  <si>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</si>
  <si>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</si>
  <si>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</si>
  <si>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</si>
  <si>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</si>
  <si>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</si>
  <si>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</si>
  <si>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</si>
  <si>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</si>
  <si>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</si>
  <si>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</si>
  <si>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</si>
  <si>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</si>
  <si>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</si>
  <si>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</si>
  <si>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</si>
  <si>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</si>
  <si>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</si>
  <si>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</si>
  <si>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</si>
  <si>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</si>
  <si>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</si>
  <si>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</si>
  <si>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</si>
  <si>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</si>
  <si>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</si>
  <si>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</si>
  <si>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</si>
  <si>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</si>
  <si>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</si>
  <si>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</si>
  <si>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</si>
  <si>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</si>
  <si>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</si>
  <si>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</si>
  <si>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</si>
  <si>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</si>
  <si>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</si>
  <si>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</si>
  <si>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</si>
  <si>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</si>
  <si>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</si>
  <si>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</si>
  <si>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</si>
  <si>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</si>
  <si>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</si>
  <si>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</si>
  <si>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</si>
  <si>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</si>
  <si>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</si>
  <si>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</si>
  <si>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</si>
  <si>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</si>
  <si>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</si>
  <si>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</si>
  <si>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</si>
  <si>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</si>
  <si>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</si>
  <si>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</si>
  <si>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</si>
  <si>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</si>
  <si>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</si>
  <si>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</si>
  <si>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</si>
  <si>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</si>
  <si>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</si>
  <si>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</si>
  <si>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</si>
  <si>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</si>
  <si>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</si>
  <si>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</si>
  <si>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</si>
  <si>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</si>
  <si>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</si>
  <si>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</si>
  <si>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</si>
  <si>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</si>
  <si>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</si>
  <si>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</si>
  <si>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</si>
  <si>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</si>
  <si>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</si>
  <si>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</si>
  <si>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</si>
  <si>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</si>
  <si>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</si>
  <si>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</si>
  <si>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</si>
  <si>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</si>
  <si>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</si>
  <si>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</si>
  <si>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</si>
  <si>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</si>
  <si>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</si>
  <si>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</si>
  <si>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</si>
  <si>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</si>
  <si>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</si>
  <si>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</si>
  <si>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</si>
  <si>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</si>
  <si>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</si>
  <si>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</si>
  <si>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</si>
  <si>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</si>
  <si>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</si>
  <si>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</si>
  <si>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</si>
  <si>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</si>
  <si>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</si>
  <si>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</si>
  <si>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</si>
  <si>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</si>
  <si>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</si>
  <si>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</si>
  <si>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</si>
  <si>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</si>
  <si>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</si>
  <si>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</si>
  <si>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</si>
  <si>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</si>
  <si>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</si>
  <si>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</si>
  <si>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</si>
  <si>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</si>
  <si>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</si>
  <si>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</si>
  <si>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</si>
  <si>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</si>
  <si>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</si>
  <si>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</si>
  <si>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</si>
  <si>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</si>
  <si>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</si>
  <si>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</si>
  <si>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</si>
  <si>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</si>
  <si>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</si>
  <si>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</si>
  <si>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</si>
  <si>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</si>
  <si>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</si>
  <si>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</si>
  <si>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</si>
  <si>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</si>
  <si>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</si>
  <si>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</si>
  <si>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</si>
  <si>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</si>
  <si>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</si>
  <si>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</si>
  <si>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</si>
  <si>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</si>
  <si>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</si>
  <si>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</si>
  <si>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</si>
  <si>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</si>
  <si>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</si>
  <si>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</si>
  <si>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</si>
  <si>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</si>
  <si>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</si>
  <si>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</si>
  <si>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</si>
  <si>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</si>
  <si>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</si>
  <si>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</si>
  <si>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</si>
  <si>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</si>
  <si>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</si>
  <si>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</si>
  <si>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</si>
  <si>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</si>
  <si>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</si>
  <si>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</si>
  <si>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</si>
  <si>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</si>
  <si>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</si>
  <si>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</si>
  <si>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</si>
  <si>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</si>
  <si>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</si>
  <si>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</si>
  <si>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</si>
  <si>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</si>
  <si>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</si>
  <si>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</si>
  <si>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</si>
  <si>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</si>
  <si>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</si>
  <si>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</si>
  <si>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</si>
  <si>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</si>
  <si>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</si>
  <si>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</si>
  <si>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</si>
  <si>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</si>
  <si>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</si>
  <si>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</si>
  <si>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</si>
  <si>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</si>
  <si>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</si>
  <si>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</si>
  <si>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</si>
  <si>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</si>
  <si>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</si>
  <si>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</si>
  <si>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</si>
  <si>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</si>
  <si>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</si>
  <si>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</si>
  <si>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</si>
  <si>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</si>
  <si>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</si>
  <si>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</si>
  <si>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</si>
  <si>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</si>
  <si>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</si>
  <si>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</si>
  <si>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</si>
  <si>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</si>
  <si>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</si>
  <si>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</si>
  <si>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</si>
  <si>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</si>
  <si>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</si>
  <si>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</si>
  <si>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</si>
  <si>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</si>
  <si>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</si>
  <si>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</si>
  <si>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</si>
  <si>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</si>
  <si>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</si>
  <si>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</si>
  <si>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</si>
  <si>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</si>
  <si>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</si>
  <si>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</si>
  <si>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</si>
  <si>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</si>
  <si>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</si>
  <si>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</si>
  <si>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</si>
  <si>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</si>
  <si>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</si>
  <si>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</si>
  <si>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</si>
  <si>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</si>
  <si>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</si>
  <si>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</si>
  <si>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</si>
  <si>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</si>
  <si>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</si>
  <si>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</si>
  <si>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</si>
  <si>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</si>
  <si>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</si>
  <si>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</si>
  <si>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</si>
  <si>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</si>
  <si>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</si>
  <si>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</si>
  <si>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</si>
  <si>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</si>
  <si>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</si>
  <si>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</si>
  <si>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</si>
  <si>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</si>
  <si>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</si>
  <si>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</si>
  <si>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</si>
  <si>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</si>
  <si>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</si>
  <si>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</si>
  <si>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</si>
  <si>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</si>
  <si>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</si>
  <si>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</si>
  <si>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</si>
  <si>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</si>
  <si>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</si>
  <si>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</si>
  <si>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</si>
  <si>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</si>
  <si>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</si>
  <si>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</si>
  <si>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</si>
  <si>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</si>
  <si>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</si>
  <si>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</si>
  <si>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</si>
  <si>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</si>
  <si>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</si>
  <si>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</si>
  <si>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</si>
  <si>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</si>
  <si>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</si>
  <si>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</si>
  <si>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</si>
  <si>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</si>
  <si>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</si>
  <si>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</si>
  <si>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</si>
  <si>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</si>
  <si>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</si>
  <si>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</si>
  <si>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</si>
  <si>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</si>
  <si>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</si>
  <si>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</si>
  <si>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</si>
  <si>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</si>
  <si>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</si>
  <si>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</si>
  <si>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</si>
  <si>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</si>
  <si>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</si>
  <si>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</si>
  <si>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</si>
  <si>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</si>
  <si>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</si>
  <si>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</si>
  <si>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</si>
  <si>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</si>
  <si>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</si>
  <si>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</si>
  <si>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</si>
  <si>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</si>
  <si>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</si>
  <si>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</si>
  <si>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</si>
  <si>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</si>
  <si>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</si>
  <si>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</si>
  <si>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</si>
  <si>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</si>
  <si>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</si>
  <si>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</si>
  <si>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</si>
  <si>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</si>
  <si>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</si>
  <si>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</si>
  <si>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</si>
  <si>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</si>
  <si>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</si>
  <si>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</si>
  <si>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</si>
  <si>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</si>
  <si>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</si>
  <si>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</si>
  <si>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</si>
  <si>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</si>
  <si>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</si>
  <si>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</si>
  <si>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</si>
  <si>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</si>
  <si>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</si>
  <si>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</si>
  <si>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</si>
  <si>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</si>
  <si>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</si>
  <si>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</si>
  <si>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</si>
  <si>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</si>
  <si>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</si>
  <si>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</si>
  <si>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</si>
  <si>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</si>
  <si>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</si>
  <si>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</si>
  <si>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</si>
  <si>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</si>
  <si>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</si>
  <si>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</si>
  <si>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</si>
  <si>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</si>
  <si>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</si>
  <si>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</si>
  <si>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</si>
  <si>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</si>
  <si>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</si>
  <si>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</si>
  <si>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</si>
  <si>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</si>
  <si>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</si>
  <si>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</si>
  <si>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</si>
  <si>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</si>
  <si>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</si>
  <si>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</si>
  <si>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</si>
  <si>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</si>
  <si>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</si>
  <si>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</si>
  <si>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</si>
  <si>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</si>
  <si>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</si>
  <si>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</si>
  <si>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</si>
  <si>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</si>
  <si>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</si>
  <si>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</si>
  <si>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</si>
  <si>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</si>
  <si>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</si>
  <si>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</si>
  <si>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</si>
  <si>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</si>
  <si>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</si>
  <si>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</si>
  <si>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</si>
  <si>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</si>
  <si>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</si>
  <si>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</si>
  <si>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</si>
  <si>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</si>
  <si>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</si>
  <si>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</si>
  <si>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</si>
  <si>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</si>
  <si>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</si>
  <si>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</si>
  <si>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</si>
  <si>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</si>
  <si>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</si>
  <si>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</si>
  <si>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</si>
  <si>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</si>
  <si>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</si>
  <si>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</si>
  <si>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</si>
  <si>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</si>
  <si>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</si>
  <si>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</si>
  <si>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</si>
  <si>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</si>
  <si>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</si>
  <si>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</si>
  <si>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</si>
  <si>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</si>
  <si>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</si>
  <si>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</si>
  <si>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</si>
  <si>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</si>
  <si>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</si>
  <si>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</si>
  <si>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</si>
  <si>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</si>
  <si>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</si>
  <si>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</si>
  <si>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</si>
  <si>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</si>
  <si>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</si>
  <si>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</si>
  <si>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</si>
  <si>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</si>
  <si>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</si>
  <si>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</si>
  <si>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</si>
  <si>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</si>
  <si>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</si>
  <si>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</si>
  <si>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</si>
  <si>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</si>
  <si>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</si>
  <si>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</si>
  <si>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</si>
  <si>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</si>
  <si>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</si>
  <si>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</si>
  <si>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</si>
  <si>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</si>
  <si>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</si>
  <si>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</si>
  <si>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</si>
  <si>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</si>
  <si>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</si>
  <si>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</si>
  <si>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</si>
  <si>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</si>
  <si>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</si>
  <si>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</si>
  <si>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</si>
  <si>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</si>
  <si>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</si>
  <si>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</si>
  <si>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</si>
  <si>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</si>
  <si>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</si>
  <si>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</si>
  <si>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</si>
  <si>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</si>
  <si>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</si>
  <si>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</si>
  <si>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</si>
  <si>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</si>
  <si>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</si>
  <si>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</si>
  <si>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</si>
  <si>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</si>
  <si>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</si>
  <si>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</si>
  <si>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</si>
  <si>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</si>
  <si>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</si>
  <si>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</si>
  <si>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</si>
  <si>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</si>
  <si>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</si>
  <si>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</si>
  <si>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</si>
  <si>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</si>
  <si>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</si>
  <si>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</si>
  <si>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</si>
  <si>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</si>
  <si>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</si>
  <si>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</si>
  <si>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</si>
  <si>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</si>
  <si>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</si>
  <si>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</si>
  <si>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</si>
  <si>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</si>
  <si>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</si>
  <si>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</si>
  <si>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</si>
  <si>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</si>
  <si>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</si>
  <si>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</si>
  <si>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</si>
  <si>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</si>
  <si>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</si>
  <si>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</si>
  <si>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</si>
  <si>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</si>
  <si>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</si>
  <si>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</si>
  <si>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</si>
  <si>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</si>
  <si>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</si>
  <si>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</si>
  <si>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</si>
  <si>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</si>
  <si>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</si>
  <si>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</si>
  <si>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</si>
  <si>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</si>
  <si>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</si>
  <si>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</si>
  <si>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</si>
  <si>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</si>
  <si>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</si>
  <si>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</si>
  <si>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</si>
  <si>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</si>
  <si>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</si>
  <si>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</si>
  <si>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</si>
  <si>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</si>
  <si>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</si>
  <si>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</si>
  <si>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</si>
  <si>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</si>
  <si>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</si>
  <si>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</si>
  <si>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</si>
  <si>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</si>
  <si>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</si>
  <si>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</si>
  <si>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</si>
  <si>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</si>
  <si>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</si>
  <si>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</si>
  <si>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</si>
  <si>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</si>
  <si>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</si>
  <si>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</si>
  <si>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</si>
  <si>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</si>
  <si>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</si>
  <si>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</si>
  <si>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</si>
  <si>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</si>
  <si>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</si>
  <si>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</si>
  <si>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</si>
  <si>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</si>
  <si>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</si>
  <si>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</si>
  <si>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</si>
  <si>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</si>
  <si>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</si>
  <si>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</si>
  <si>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</si>
  <si>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</si>
  <si>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</si>
  <si>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</si>
  <si>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</si>
  <si>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</si>
  <si>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</si>
  <si>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</si>
  <si>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</si>
  <si>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</si>
  <si>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</si>
  <si>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</si>
  <si>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</si>
  <si>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</si>
  <si>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</si>
  <si>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</si>
  <si>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</si>
  <si>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</si>
  <si>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</si>
  <si>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</si>
  <si>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</si>
  <si>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</si>
  <si>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</si>
  <si>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</si>
  <si>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</si>
  <si>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</si>
  <si>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</si>
  <si>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</si>
  <si>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</si>
  <si>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</si>
  <si>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</si>
  <si>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</si>
  <si>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</si>
  <si>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</si>
  <si>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</si>
  <si>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</si>
  <si>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</si>
  <si>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</si>
  <si>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</si>
  <si>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</si>
  <si>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</si>
  <si>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</si>
  <si>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</si>
  <si>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</si>
  <si>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</si>
  <si>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</si>
  <si>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</si>
  <si>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</si>
  <si>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</si>
  <si>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</si>
  <si>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</si>
  <si>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</si>
  <si>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</si>
  <si>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</si>
  <si>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</si>
  <si>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</si>
  <si>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</si>
  <si>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</si>
  <si>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</si>
  <si>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</si>
  <si>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</si>
  <si>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</si>
  <si>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</si>
  <si>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</si>
  <si>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</si>
  <si>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</si>
  <si>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</si>
  <si>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</si>
  <si>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</si>
  <si>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</si>
  <si>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</si>
  <si>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</si>
  <si>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</si>
  <si>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</si>
  <si>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</si>
  <si>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</si>
  <si>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</si>
  <si>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</si>
  <si>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</si>
  <si>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</si>
  <si>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</si>
  <si>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</si>
  <si>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</si>
  <si>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</si>
  <si>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</si>
  <si>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</si>
  <si>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</si>
  <si>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</si>
  <si>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</si>
  <si>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</si>
  <si>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</si>
  <si>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</si>
  <si>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</si>
  <si>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</si>
  <si>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</si>
  <si>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</si>
  <si>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</si>
  <si>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</si>
  <si>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</si>
  <si>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</si>
  <si>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</si>
  <si>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</si>
  <si>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</si>
  <si>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</si>
  <si>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</si>
  <si>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</si>
  <si>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</si>
  <si>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</si>
  <si>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</si>
  <si>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</si>
  <si>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</si>
  <si>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</si>
  <si>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</si>
  <si>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</si>
  <si>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</si>
  <si>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</si>
  <si>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</si>
  <si>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</si>
  <si>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</si>
  <si>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</si>
  <si>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</si>
  <si>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</si>
  <si>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</si>
  <si>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</si>
  <si>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</si>
  <si>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</si>
  <si>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</si>
  <si>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</si>
  <si>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</si>
  <si>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</si>
  <si>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</si>
  <si>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</si>
  <si>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</si>
  <si>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</si>
  <si>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</si>
  <si>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</si>
  <si>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</si>
  <si>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</si>
  <si>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</si>
  <si>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</si>
  <si>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</si>
  <si>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</si>
  <si>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</si>
  <si>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</si>
  <si>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</si>
  <si>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</si>
  <si>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</si>
  <si>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</si>
  <si>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</si>
  <si>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</si>
  <si>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</si>
  <si>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</si>
  <si>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</si>
  <si>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</si>
  <si>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</si>
  <si>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</si>
  <si>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</si>
  <si>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</si>
  <si>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</si>
  <si>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</si>
  <si>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</si>
  <si>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</si>
  <si>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</si>
  <si>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</si>
  <si>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</si>
  <si>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</si>
  <si>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</si>
  <si>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</si>
  <si>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</si>
  <si>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</si>
  <si>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</si>
  <si>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</si>
  <si>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</si>
  <si>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</si>
  <si>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</si>
  <si>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</si>
  <si>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</si>
  <si>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</si>
  <si>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</si>
  <si>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</si>
  <si>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</si>
  <si>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</si>
  <si>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</si>
  <si>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</si>
  <si>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</si>
  <si>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</si>
  <si>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</si>
  <si>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</si>
  <si>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</si>
  <si>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</si>
  <si>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</si>
  <si>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</si>
  <si>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</si>
  <si>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</si>
  <si>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</si>
  <si>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</si>
  <si>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</si>
  <si>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</si>
  <si>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</si>
  <si>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</si>
  <si>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</si>
  <si>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</si>
  <si>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</si>
  <si>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</si>
  <si>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</si>
  <si>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</si>
  <si>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</si>
  <si>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</si>
  <si>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</si>
  <si>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</si>
  <si>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</si>
  <si>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</si>
  <si>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</si>
  <si>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</si>
  <si>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</si>
  <si>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</si>
  <si>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</si>
  <si>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</si>
  <si>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</si>
  <si>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</si>
  <si>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</si>
  <si>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</si>
  <si>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</si>
  <si>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</si>
  <si>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</si>
  <si>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</si>
  <si>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</si>
  <si>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</si>
  <si>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</si>
  <si>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</si>
  <si>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</si>
  <si>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</si>
  <si>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</si>
  <si>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</si>
  <si>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</si>
  <si>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</si>
  <si>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</si>
  <si>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</si>
  <si>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</si>
  <si>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</si>
  <si>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</si>
  <si>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</si>
  <si>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</si>
  <si>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</si>
  <si>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</si>
  <si>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</si>
  <si>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</si>
  <si>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</si>
  <si>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</si>
  <si>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</si>
  <si>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</si>
  <si>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</si>
  <si>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</si>
  <si>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</si>
  <si>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</si>
  <si>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</si>
  <si>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</si>
  <si>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</si>
  <si>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</si>
  <si>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</si>
  <si>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</si>
  <si>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</si>
  <si>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</si>
  <si>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</si>
  <si>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</si>
  <si>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</si>
  <si>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</si>
  <si>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</si>
  <si>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</si>
  <si>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</si>
  <si>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</si>
  <si>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</si>
  <si>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</si>
  <si>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</si>
  <si>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</si>
  <si>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</si>
  <si>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</si>
  <si>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</si>
  <si>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</si>
  <si>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</si>
  <si>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</si>
  <si>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</si>
  <si>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</si>
  <si>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</si>
  <si>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</si>
  <si>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</si>
  <si>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</si>
  <si>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</si>
  <si>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</si>
  <si>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</si>
  <si>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</si>
  <si>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</si>
  <si>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</si>
  <si>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</si>
  <si>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</si>
  <si>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</si>
  <si>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</si>
  <si>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</si>
  <si>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</si>
  <si>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</si>
  <si>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</si>
  <si>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</si>
  <si>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</si>
  <si>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</si>
  <si>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</si>
  <si>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</si>
  <si>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</si>
  <si>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</si>
  <si>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</si>
  <si>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</si>
  <si>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</si>
  <si>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</si>
  <si>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</si>
  <si>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</si>
  <si>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</si>
  <si>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</si>
  <si>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</si>
  <si>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</si>
  <si>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</si>
  <si>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</si>
  <si>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</si>
  <si>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</si>
  <si>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</si>
  <si>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</si>
  <si>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</si>
  <si>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</si>
  <si>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</si>
  <si>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</si>
  <si>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</si>
  <si>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</si>
  <si>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</si>
  <si>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</si>
  <si>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</si>
  <si>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</si>
  <si>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</si>
  <si>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</si>
  <si>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</si>
  <si>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</si>
  <si>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</si>
  <si>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</si>
  <si>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</si>
  <si>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</si>
  <si>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</si>
  <si>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</si>
  <si>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</si>
  <si>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</si>
  <si>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</si>
  <si>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</si>
  <si>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</si>
  <si>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</si>
  <si>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</si>
  <si>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</si>
  <si>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</si>
  <si>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</si>
  <si>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</si>
  <si>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</si>
  <si>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</si>
  <si>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</si>
  <si>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</si>
  <si>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</si>
  <si>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</si>
  <si>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</si>
  <si>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</si>
  <si>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</si>
  <si>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</si>
  <si>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</si>
  <si>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</si>
  <si>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</si>
  <si>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</si>
  <si>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</si>
  <si>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</si>
  <si>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</si>
  <si>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</si>
  <si>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</si>
  <si>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</si>
  <si>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</si>
  <si>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</si>
  <si>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</si>
  <si>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</si>
  <si>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</si>
  <si>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</si>
  <si>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</si>
  <si>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</si>
  <si>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</si>
  <si>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</si>
  <si>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</si>
  <si>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</si>
  <si>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</si>
  <si>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</si>
  <si>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</si>
  <si>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</si>
  <si>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</si>
  <si>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</si>
  <si>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</si>
  <si>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</si>
  <si>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</si>
  <si>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</si>
  <si>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</si>
  <si>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</si>
  <si>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</si>
  <si>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</si>
  <si>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</si>
  <si>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</si>
  <si>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</si>
  <si>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</si>
  <si>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</si>
  <si>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</si>
  <si>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</si>
  <si>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</si>
  <si>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</si>
  <si>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</si>
  <si>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</si>
  <si>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</si>
  <si>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</si>
  <si>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</si>
  <si>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</si>
  <si>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</si>
  <si>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</si>
  <si>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</si>
  <si>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</si>
  <si>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</si>
  <si>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</si>
  <si>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</si>
  <si>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</si>
  <si>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</si>
  <si>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</si>
  <si>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</si>
  <si>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</si>
  <si>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</si>
  <si>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</si>
  <si>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</si>
  <si>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</si>
  <si>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</si>
  <si>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</si>
  <si>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</si>
  <si>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</si>
  <si>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</si>
  <si>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</si>
  <si>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</si>
  <si>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</si>
  <si>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</si>
  <si>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</si>
  <si>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</si>
  <si>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</si>
  <si>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</si>
  <si>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</si>
  <si>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</si>
  <si>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</si>
  <si>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</si>
  <si>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</si>
  <si>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</si>
  <si>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</si>
  <si>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</si>
  <si>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</si>
  <si>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</si>
  <si>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</si>
  <si>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</si>
  <si>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</si>
  <si>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</si>
  <si>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</si>
  <si>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</si>
  <si>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</si>
  <si>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</si>
  <si>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</si>
  <si>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</si>
  <si>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</si>
  <si>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</si>
  <si>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</si>
  <si>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</si>
  <si>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</si>
  <si>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</si>
  <si>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</si>
  <si>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</si>
  <si>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</si>
  <si>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</si>
  <si>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</si>
  <si>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</si>
  <si>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</si>
  <si>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</si>
  <si>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</si>
  <si>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</si>
  <si>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</si>
  <si>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</si>
  <si>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</si>
  <si>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</si>
  <si>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</si>
  <si>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</si>
  <si>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</si>
  <si>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</si>
  <si>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</si>
  <si>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</si>
  <si>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</si>
  <si>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</si>
  <si>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</si>
  <si>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</si>
  <si>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</si>
  <si>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</si>
  <si>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</si>
  <si>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</si>
  <si>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</si>
  <si>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</si>
  <si>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</si>
  <si>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</si>
  <si>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</si>
  <si>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</si>
  <si>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</si>
  <si>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</si>
  <si>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</si>
  <si>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</si>
  <si>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</si>
  <si>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</si>
  <si>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</si>
  <si>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</si>
  <si>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</si>
  <si>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</si>
  <si>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</si>
  <si>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</si>
  <si>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</si>
  <si>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</si>
  <si>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</si>
  <si>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</si>
  <si>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</si>
  <si>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</si>
  <si>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</si>
  <si>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</si>
  <si>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</si>
  <si>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</si>
  <si>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</si>
  <si>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</si>
  <si>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</si>
  <si>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</si>
  <si>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</si>
  <si>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</si>
  <si>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</si>
  <si>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</si>
  <si>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</si>
  <si>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</si>
  <si>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</si>
  <si>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</si>
  <si>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</si>
  <si>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</si>
  <si>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</si>
  <si>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</si>
  <si>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</si>
  <si>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</si>
  <si>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</si>
  <si>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</si>
  <si>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</si>
  <si>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</si>
  <si>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</si>
  <si>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</si>
  <si>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</si>
  <si>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</si>
  <si>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</si>
  <si>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</si>
  <si>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</si>
  <si>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</si>
  <si>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</si>
  <si>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</si>
  <si>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</si>
  <si>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</si>
  <si>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</si>
  <si>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</si>
  <si>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</si>
  <si>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</si>
  <si>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</si>
  <si>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</si>
  <si>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</si>
  <si>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</si>
  <si>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</si>
  <si>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</si>
  <si>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</si>
  <si>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</si>
  <si>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</si>
  <si>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</si>
  <si>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</si>
  <si>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</si>
  <si>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</si>
  <si>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</si>
  <si>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</si>
  <si>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</si>
  <si>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</si>
  <si>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</si>
  <si>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</si>
  <si>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</si>
  <si>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</si>
  <si>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</si>
  <si>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</si>
  <si>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</si>
  <si>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</si>
  <si>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</si>
  <si>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</si>
  <si>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</si>
  <si>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</si>
  <si>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</si>
  <si>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</si>
  <si>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</si>
  <si>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</si>
  <si>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</si>
  <si>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</si>
  <si>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</si>
  <si>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</si>
  <si>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</si>
  <si>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</si>
  <si>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</si>
  <si>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</si>
  <si>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</si>
  <si>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</si>
  <si>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</si>
  <si>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</si>
  <si>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</si>
  <si>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</si>
  <si>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</si>
  <si>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</si>
  <si>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</si>
  <si>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</si>
  <si>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</si>
  <si>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</si>
  <si>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</si>
  <si>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</si>
  <si>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</si>
  <si>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</si>
  <si>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</si>
  <si>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</si>
  <si>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</si>
  <si>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</si>
  <si>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</si>
  <si>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</si>
  <si>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</si>
  <si>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</si>
  <si>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</si>
  <si>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</si>
  <si>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</si>
  <si>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</si>
  <si>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</si>
  <si>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</si>
  <si>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</si>
  <si>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</si>
  <si>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</si>
  <si>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</si>
  <si>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</si>
  <si>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</si>
  <si>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</si>
  <si>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</si>
  <si>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</si>
  <si>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</si>
  <si>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</si>
  <si>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</si>
  <si>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</si>
  <si>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</si>
  <si>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</si>
  <si>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</si>
  <si>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</si>
  <si>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</si>
  <si>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</si>
  <si>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</si>
  <si>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</si>
  <si>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</si>
  <si>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</si>
  <si>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</si>
  <si>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</si>
  <si>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</si>
  <si>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</si>
  <si>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</si>
  <si>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</si>
  <si>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</si>
  <si>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</si>
  <si>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</si>
  <si>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</si>
  <si>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</si>
  <si>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</si>
  <si>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</si>
  <si>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</si>
  <si>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</si>
  <si>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</si>
  <si>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</si>
  <si>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</si>
  <si>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</si>
  <si>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</si>
  <si>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</si>
  <si>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</si>
  <si>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</si>
  <si>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</si>
  <si>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</si>
  <si>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</si>
  <si>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</si>
  <si>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</si>
  <si>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</si>
  <si>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</si>
  <si>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</si>
  <si>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</si>
  <si>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</si>
  <si>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</si>
  <si>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</si>
  <si>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</si>
  <si>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</si>
  <si>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</si>
  <si>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</si>
  <si>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</si>
  <si>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</si>
  <si>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</si>
  <si>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</si>
  <si>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</si>
  <si>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</si>
  <si>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</si>
  <si>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</si>
  <si>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</si>
  <si>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</si>
  <si>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</si>
  <si>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</si>
  <si>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</si>
  <si>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</si>
  <si>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</si>
  <si>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</si>
  <si>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</si>
  <si>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</si>
  <si>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</si>
  <si>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</si>
  <si>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</si>
  <si>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</si>
  <si>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</si>
  <si>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</si>
  <si>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</si>
  <si>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</si>
  <si>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</si>
  <si>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</si>
  <si>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</si>
  <si>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</si>
  <si>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</si>
  <si>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</si>
  <si>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</si>
  <si>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</si>
  <si>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</si>
  <si>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</si>
  <si>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</si>
  <si>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</si>
  <si>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</si>
  <si>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</si>
  <si>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</si>
  <si>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</si>
  <si>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</si>
  <si>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</si>
  <si>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</si>
  <si>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</si>
  <si>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</si>
  <si>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</si>
  <si>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</si>
  <si>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</si>
  <si>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</si>
  <si>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</si>
  <si>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</si>
  <si>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</si>
  <si>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</si>
  <si>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</si>
  <si>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</si>
  <si>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</si>
  <si>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</si>
  <si>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</si>
  <si>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</si>
  <si>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</si>
  <si>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</si>
  <si>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</si>
  <si>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</si>
  <si>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</si>
  <si>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</si>
  <si>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</si>
  <si>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</si>
  <si>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</si>
  <si>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</si>
  <si>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</si>
  <si>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</si>
  <si>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</si>
  <si>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</si>
  <si>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</si>
  <si>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</si>
  <si>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</si>
  <si>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</si>
  <si>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</si>
  <si>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</si>
  <si>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</si>
  <si>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</si>
  <si>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</si>
  <si>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</si>
  <si>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</si>
  <si>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</si>
  <si>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</si>
  <si>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</si>
  <si>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</si>
  <si>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</si>
  <si>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</si>
  <si>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</si>
  <si>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</si>
  <si>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</si>
  <si>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</si>
  <si>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</si>
  <si>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</si>
  <si>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</si>
  <si>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</si>
  <si>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</si>
  <si>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</si>
  <si>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</si>
  <si>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</si>
  <si>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</si>
  <si>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</si>
  <si>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</si>
  <si>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</si>
  <si>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</si>
  <si>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</si>
  <si>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</si>
  <si>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</si>
  <si>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</si>
  <si>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</si>
  <si>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</si>
  <si>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</si>
  <si>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</si>
  <si>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</si>
  <si>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</si>
  <si>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</si>
  <si>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</si>
  <si>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</si>
  <si>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</si>
  <si>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</si>
  <si>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</si>
  <si>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</si>
  <si>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</si>
  <si>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</si>
  <si>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</si>
  <si>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</si>
  <si>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</si>
  <si>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</si>
  <si>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</si>
  <si>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</si>
  <si>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</si>
  <si>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</si>
  <si>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</si>
  <si>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</si>
  <si>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</si>
  <si>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</si>
  <si>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</si>
  <si>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</si>
  <si>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</si>
  <si>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</si>
  <si>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</si>
  <si>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</si>
  <si>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</si>
  <si>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</si>
  <si>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</si>
  <si>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</si>
  <si>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</si>
  <si>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</si>
  <si>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</si>
  <si>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</si>
  <si>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</si>
  <si>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</si>
  <si>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</si>
  <si>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</si>
  <si>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</si>
  <si>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</si>
  <si>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</si>
  <si>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</si>
  <si>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</si>
  <si>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</si>
  <si>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</si>
  <si>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</si>
  <si>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</si>
  <si>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</si>
  <si>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</si>
  <si>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</si>
  <si>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</si>
  <si>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</si>
  <si>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</si>
  <si>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</si>
  <si>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</si>
  <si>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</si>
  <si>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</si>
  <si>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</si>
  <si>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</si>
  <si>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</si>
  <si>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</si>
  <si>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</si>
  <si>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</si>
  <si>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</si>
  <si>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</si>
  <si>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</si>
  <si>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</si>
  <si>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</si>
  <si>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</si>
  <si>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</si>
  <si>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</si>
  <si>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</si>
  <si>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</si>
  <si>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</si>
  <si>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</si>
  <si>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</si>
  <si>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</si>
  <si>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</si>
  <si>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</si>
  <si>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</si>
  <si>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</si>
  <si>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</si>
  <si>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</si>
  <si>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</si>
  <si>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</si>
  <si>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</si>
  <si>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</si>
  <si>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</si>
  <si>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</si>
  <si>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</si>
  <si>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</si>
  <si>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</si>
  <si>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</si>
  <si>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</si>
  <si>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</si>
  <si>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</si>
  <si>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</si>
  <si>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</si>
  <si>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</si>
  <si>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</si>
  <si>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</si>
  <si>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</si>
  <si>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</si>
  <si>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</si>
  <si>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</si>
  <si>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</si>
  <si>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</si>
  <si>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</si>
  <si>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</si>
  <si>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</si>
  <si>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</si>
  <si>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</si>
  <si>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</si>
  <si>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</si>
  <si>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</si>
  <si>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</si>
  <si>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</si>
  <si>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</si>
  <si>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</si>
  <si>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</si>
  <si>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</si>
  <si>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</si>
  <si>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</si>
  <si>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</si>
  <si>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</si>
  <si>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</si>
  <si>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</si>
  <si>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</si>
  <si>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</si>
  <si>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</si>
  <si>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</si>
  <si>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</si>
  <si>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</si>
  <si>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</si>
  <si>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</si>
  <si>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</si>
  <si>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</si>
  <si>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</si>
  <si>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</si>
  <si>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</si>
  <si>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</si>
  <si>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</si>
  <si>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</si>
  <si>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</si>
  <si>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</si>
  <si>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</si>
  <si>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</si>
  <si>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</si>
  <si>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</si>
  <si>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</si>
  <si>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</si>
  <si>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</si>
  <si>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</si>
  <si>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</si>
  <si>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</si>
  <si>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</si>
  <si>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</si>
  <si>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</si>
  <si>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</si>
  <si>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</si>
  <si>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</si>
  <si>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</si>
  <si>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</si>
  <si>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</si>
  <si>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</si>
  <si>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</si>
  <si>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</si>
  <si>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</si>
  <si>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</si>
  <si>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</si>
  <si>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</si>
  <si>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</si>
  <si>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</si>
  <si>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</si>
  <si>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</si>
  <si>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</si>
  <si>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</si>
  <si>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</si>
  <si>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</si>
  <si>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</si>
  <si>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</si>
  <si>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</si>
  <si>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</si>
  <si>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</si>
  <si>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</si>
  <si>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</si>
  <si>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</si>
  <si>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</si>
  <si>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</si>
  <si>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</si>
  <si>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</si>
  <si>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</si>
  <si>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</si>
  <si>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</si>
  <si>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</si>
  <si>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</si>
  <si>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</si>
  <si>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</si>
  <si>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</si>
  <si>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</si>
  <si>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</si>
  <si>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</si>
  <si>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</si>
  <si>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</si>
  <si>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</si>
  <si>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</si>
  <si>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</si>
  <si>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</si>
  <si>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</si>
  <si>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</si>
  <si>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</si>
  <si>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</si>
  <si>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</si>
  <si>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</si>
  <si>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</si>
  <si>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</si>
  <si>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</si>
  <si>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</si>
  <si>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</si>
  <si>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</si>
  <si>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</si>
  <si>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</si>
  <si>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</si>
  <si>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</si>
  <si>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</si>
  <si>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</si>
  <si>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</si>
  <si>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</si>
  <si>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</si>
  <si>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</si>
  <si>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</si>
  <si>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</si>
  <si>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</si>
  <si>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</si>
  <si>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</si>
  <si>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</si>
  <si>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</si>
  <si>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</si>
  <si>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</si>
  <si>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</si>
  <si>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</si>
  <si>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</si>
  <si>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</si>
  <si>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</si>
  <si>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</si>
  <si>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</si>
  <si>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</si>
  <si>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</si>
  <si>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</si>
  <si>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</si>
  <si>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</si>
  <si>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</si>
  <si>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</si>
  <si>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</si>
  <si>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</si>
  <si>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</si>
  <si>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</si>
  <si>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</si>
  <si>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</si>
  <si>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</si>
  <si>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</si>
  <si>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</si>
  <si>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</si>
  <si>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</si>
  <si>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</si>
  <si>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</si>
  <si>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</si>
  <si>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</si>
  <si>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</si>
  <si>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</si>
  <si>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</si>
  <si>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</si>
  <si>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</si>
  <si>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</si>
  <si>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</si>
  <si>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</si>
  <si>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</si>
  <si>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</si>
  <si>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</si>
  <si>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</si>
  <si>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</si>
  <si>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</si>
  <si>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</si>
  <si>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</si>
  <si>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</si>
  <si>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</si>
  <si>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</si>
  <si>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</si>
  <si>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</si>
  <si>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</si>
  <si>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</si>
  <si>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</si>
  <si>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</si>
  <si>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</si>
  <si>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</si>
  <si>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</si>
  <si>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</si>
  <si>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</si>
  <si>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</si>
  <si>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</si>
  <si>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</si>
  <si>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</si>
  <si>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</si>
  <si>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</si>
  <si>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</si>
  <si>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</si>
  <si>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</si>
  <si>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</si>
  <si>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</si>
  <si>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</si>
  <si>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</si>
  <si>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</si>
  <si>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</si>
  <si>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</si>
  <si>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</si>
  <si>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</si>
  <si>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</si>
  <si>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</si>
  <si>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</si>
  <si>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</si>
  <si>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</si>
  <si>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</si>
  <si>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</si>
  <si>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</si>
  <si>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</si>
  <si>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</si>
  <si>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</si>
  <si>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</si>
  <si>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</si>
  <si>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</si>
  <si>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</si>
  <si>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</si>
  <si>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</si>
  <si>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</si>
  <si>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</si>
  <si>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</si>
  <si>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</si>
  <si>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</si>
  <si>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</si>
  <si>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</si>
  <si>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</si>
  <si>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</si>
  <si>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</si>
  <si>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</si>
  <si>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</si>
  <si>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</si>
  <si>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</si>
  <si>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</si>
  <si>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</si>
  <si>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</si>
  <si>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</si>
  <si>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</si>
  <si>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</si>
  <si>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</si>
  <si>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</si>
  <si>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</si>
  <si>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</si>
  <si>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</si>
  <si>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</si>
  <si>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</si>
  <si>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</si>
  <si>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</si>
  <si>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</si>
  <si>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</si>
  <si>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</si>
  <si>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</si>
  <si>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</si>
  <si>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</si>
  <si>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</si>
  <si>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</si>
  <si>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</si>
  <si>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</si>
  <si>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</si>
  <si>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</si>
  <si>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</si>
  <si>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</si>
  <si>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</si>
  <si>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</si>
  <si>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</si>
  <si>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</si>
  <si>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</si>
  <si>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</si>
  <si>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</si>
  <si>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</si>
  <si>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</si>
  <si>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</si>
  <si>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</si>
  <si>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</si>
  <si>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</si>
  <si>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</si>
  <si>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</si>
  <si>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</si>
  <si>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</si>
  <si>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</si>
  <si>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</si>
  <si>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</si>
  <si>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</si>
  <si>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</si>
  <si>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</si>
  <si>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</si>
  <si>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</si>
  <si>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</si>
  <si>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</si>
  <si>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</si>
  <si>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</si>
  <si>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</si>
  <si>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</si>
  <si>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</si>
  <si>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</si>
  <si>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</si>
  <si>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</si>
  <si>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</si>
  <si>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</si>
  <si>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</si>
  <si>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</si>
  <si>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</si>
  <si>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</si>
  <si>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</si>
  <si>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</si>
  <si>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</si>
  <si>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</si>
  <si>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</si>
  <si>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</si>
  <si>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</si>
  <si>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</si>
  <si>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</si>
  <si>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</si>
  <si>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</si>
  <si>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</si>
  <si>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</si>
  <si>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</si>
  <si>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</si>
  <si>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</si>
  <si>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</si>
  <si>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</si>
  <si>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</si>
  <si>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</si>
  <si>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</si>
  <si>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</si>
  <si>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</si>
  <si>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</si>
  <si>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</si>
  <si>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</si>
  <si>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</si>
  <si>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</si>
  <si>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</si>
  <si>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</si>
  <si>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</si>
  <si>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</si>
  <si>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</si>
  <si>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</si>
  <si>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</si>
  <si>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</si>
  <si>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</si>
  <si>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</si>
  <si>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</si>
  <si>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</si>
  <si>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</si>
  <si>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</si>
  <si>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</si>
  <si>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</si>
  <si>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</si>
  <si>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</si>
  <si>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</si>
  <si>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</si>
  <si>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</si>
  <si>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</si>
  <si>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</si>
  <si>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</si>
  <si>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</si>
  <si>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</si>
  <si>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</si>
  <si>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</si>
  <si>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</si>
  <si>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</si>
  <si>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</si>
  <si>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</si>
  <si>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</si>
  <si>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</si>
  <si>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</si>
  <si>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</si>
  <si>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</si>
  <si>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</si>
  <si>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</si>
  <si>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</si>
  <si>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</si>
  <si>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</si>
  <si>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</si>
  <si>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</si>
  <si>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</si>
  <si>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</si>
  <si>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</si>
  <si>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</si>
  <si>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</si>
  <si>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</si>
  <si>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</si>
  <si>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</si>
  <si>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</si>
  <si>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</si>
  <si>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</si>
  <si>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</si>
  <si>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</si>
  <si>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</si>
  <si>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</si>
  <si>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</si>
  <si>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</si>
  <si>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</si>
  <si>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</si>
  <si>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</si>
  <si>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</si>
  <si>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</si>
  <si>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</si>
  <si>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</si>
  <si>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</si>
  <si>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</si>
  <si>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</si>
  <si>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</si>
  <si>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</si>
  <si>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</si>
  <si>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</si>
  <si>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</si>
  <si>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</si>
  <si>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</si>
  <si>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</si>
  <si>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</si>
  <si>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</si>
  <si>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</si>
  <si>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</si>
  <si>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</si>
  <si>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</si>
  <si>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</si>
  <si>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</si>
  <si>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</si>
  <si>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</si>
  <si>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</si>
  <si>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</si>
  <si>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</si>
  <si>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</si>
  <si>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</si>
  <si>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</si>
  <si>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</si>
  <si>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</si>
  <si>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</si>
  <si>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</si>
  <si>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</si>
  <si>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</si>
  <si>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</si>
  <si>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</si>
  <si>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</si>
  <si>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</si>
  <si>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</si>
  <si>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</si>
  <si>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</si>
  <si>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</si>
  <si>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</si>
  <si>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</si>
  <si>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</si>
  <si>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</si>
  <si>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</si>
  <si>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</si>
  <si>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</si>
  <si>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</si>
  <si>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</si>
  <si>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</si>
  <si>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</si>
  <si>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</si>
  <si>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</si>
  <si>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</si>
  <si>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</si>
  <si>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</si>
  <si>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</si>
  <si>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</si>
  <si>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</si>
  <si>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</si>
  <si>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</si>
  <si>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</si>
  <si>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</si>
  <si>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</si>
  <si>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</si>
  <si>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</si>
  <si>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</si>
  <si>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</si>
  <si>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</si>
  <si>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</si>
  <si>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</si>
  <si>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</si>
  <si>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</si>
  <si>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</si>
  <si>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</si>
  <si>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</si>
  <si>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</si>
  <si>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</si>
  <si>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</si>
  <si>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</si>
  <si>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</si>
  <si>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</si>
  <si>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</si>
  <si>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</si>
  <si>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</si>
  <si>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</si>
  <si>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</si>
  <si>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</si>
  <si>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</si>
  <si>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</si>
  <si>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</si>
  <si>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</si>
  <si>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</si>
  <si>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</si>
  <si>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</si>
  <si>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</si>
  <si>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</si>
  <si>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</si>
  <si>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</si>
  <si>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</si>
  <si>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</si>
  <si>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</si>
  <si>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</si>
  <si>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</si>
  <si>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</si>
  <si>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</si>
  <si>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</si>
  <si>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</si>
  <si>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</si>
  <si>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</si>
  <si>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</si>
  <si>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</si>
  <si>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</si>
  <si>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</si>
  <si>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</si>
  <si>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</si>
  <si>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</si>
  <si>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</si>
  <si>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</si>
  <si>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</si>
  <si>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</si>
  <si>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</si>
  <si>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</si>
  <si>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</si>
  <si>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</si>
  <si>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</si>
  <si>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</si>
  <si>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</si>
  <si>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</si>
  <si>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</si>
  <si>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</si>
  <si>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</si>
  <si>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</si>
  <si>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</si>
  <si>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</si>
  <si>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</si>
  <si>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</si>
  <si>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</si>
  <si>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</si>
  <si>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</si>
  <si>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</si>
  <si>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</si>
  <si>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</si>
  <si>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</si>
  <si>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</si>
  <si>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</si>
  <si>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</si>
  <si>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</si>
  <si>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</si>
  <si>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</si>
  <si>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</si>
  <si>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</si>
  <si>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</si>
  <si>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</si>
  <si>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</si>
  <si>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</si>
  <si>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</si>
  <si>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</si>
  <si>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</si>
  <si>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</si>
  <si>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</si>
  <si>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</si>
  <si>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</si>
  <si>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</si>
  <si>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</si>
  <si>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</si>
  <si>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</si>
  <si>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</si>
  <si>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</si>
  <si>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</si>
  <si>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</si>
  <si>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</si>
  <si>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</si>
  <si>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</si>
  <si>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</si>
  <si>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</si>
  <si>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</si>
  <si>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</si>
  <si>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</si>
  <si>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</si>
  <si>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</si>
  <si>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</si>
  <si>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</si>
  <si>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</si>
  <si>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</si>
  <si>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</si>
  <si>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</si>
  <si>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</si>
  <si>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</si>
  <si>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</si>
  <si>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</si>
  <si>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</si>
  <si>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</si>
  <si>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</si>
  <si>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</si>
  <si>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</si>
  <si>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</si>
  <si>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</si>
  <si>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</si>
  <si>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</si>
  <si>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</si>
  <si>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</si>
  <si>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</si>
  <si>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</si>
  <si>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</si>
  <si>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</si>
  <si>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</si>
  <si>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</si>
  <si>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</si>
  <si>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</si>
  <si>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</si>
  <si>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</si>
  <si>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</si>
  <si>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</si>
  <si>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</si>
  <si>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</si>
  <si>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</si>
  <si>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</si>
  <si>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</si>
  <si>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</si>
  <si>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</si>
  <si>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</si>
  <si>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</si>
  <si>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</si>
  <si>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</si>
  <si>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</si>
  <si>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</si>
  <si>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</si>
  <si>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</si>
  <si>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</si>
  <si>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</si>
  <si>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</si>
  <si>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</si>
  <si>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</si>
  <si>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</si>
  <si>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</si>
  <si>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</si>
  <si>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</si>
  <si>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</si>
  <si>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</si>
  <si>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</si>
  <si>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</si>
  <si>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</si>
  <si>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</si>
  <si>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</si>
  <si>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</si>
  <si>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</si>
  <si>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</si>
  <si>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</si>
  <si>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</si>
  <si>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</si>
  <si>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</si>
  <si>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</si>
  <si>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</si>
  <si>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</si>
  <si>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</si>
  <si>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</si>
  <si>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</si>
  <si>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</si>
  <si>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</si>
  <si>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</si>
  <si>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</si>
  <si>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</si>
  <si>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</si>
  <si>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</si>
  <si>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</si>
  <si>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</si>
  <si>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</si>
  <si>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</si>
  <si>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</si>
  <si>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</si>
  <si>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</si>
  <si>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</si>
  <si>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</si>
  <si>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</si>
  <si>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</si>
  <si>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</si>
  <si>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</si>
  <si>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</si>
  <si>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</si>
  <si>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</si>
  <si>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</si>
  <si>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</si>
  <si>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</si>
  <si>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</si>
  <si>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</si>
  <si>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</si>
  <si>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</si>
  <si>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</si>
  <si>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</si>
  <si>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</si>
  <si>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</si>
  <si>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</si>
  <si>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</si>
  <si>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</si>
  <si>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</si>
  <si>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</si>
  <si>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</si>
  <si>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</si>
  <si>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</si>
  <si>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</si>
  <si>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</si>
  <si>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</si>
  <si>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</si>
  <si>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</si>
  <si>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</si>
  <si>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</si>
  <si>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</si>
  <si>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</si>
  <si>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</si>
  <si>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</si>
  <si>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</si>
  <si>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</si>
  <si>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</si>
  <si>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</si>
  <si>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</si>
  <si>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</si>
  <si>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</si>
  <si>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</si>
  <si>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</si>
  <si>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</si>
  <si>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</si>
  <si>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</si>
  <si>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</si>
  <si>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</si>
  <si>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</si>
  <si>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</si>
  <si>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</si>
  <si>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</si>
  <si>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</si>
  <si>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</si>
  <si>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</si>
  <si>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</si>
  <si>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</si>
  <si>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</si>
  <si>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</si>
  <si>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</si>
  <si>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</si>
  <si>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</si>
  <si>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</si>
  <si>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</si>
  <si>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</si>
  <si>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</si>
  <si>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</si>
  <si>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</si>
  <si>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</si>
  <si>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</si>
  <si>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</si>
  <si>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</si>
  <si>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</si>
  <si>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</si>
  <si>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</si>
  <si>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</si>
  <si>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</si>
  <si>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</si>
  <si>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</si>
  <si>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</si>
  <si>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</si>
  <si>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</si>
  <si>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</si>
  <si>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</si>
  <si>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</si>
  <si>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</si>
  <si>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</si>
  <si>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</si>
  <si>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</si>
  <si>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</si>
  <si>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</si>
  <si>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</si>
  <si>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</si>
  <si>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</si>
  <si>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</si>
  <si>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</si>
  <si>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</si>
  <si>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</si>
  <si>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</si>
  <si>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</si>
  <si>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</si>
  <si>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</si>
  <si>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</si>
  <si>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</si>
  <si>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</si>
  <si>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</si>
  <si>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</si>
  <si>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</si>
  <si>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</si>
  <si>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</si>
  <si>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</si>
  <si>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</si>
  <si>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</si>
  <si>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</si>
  <si>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</si>
  <si>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</si>
  <si>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</si>
  <si>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</si>
  <si>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</si>
  <si>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</si>
  <si>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</si>
  <si>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</si>
  <si>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</si>
  <si>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</si>
  <si>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</si>
  <si>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</si>
  <si>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</si>
  <si>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</si>
  <si>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</si>
  <si>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</si>
  <si>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</si>
  <si>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</si>
  <si>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</si>
  <si>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</si>
  <si>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</si>
  <si>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</si>
  <si>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</si>
  <si>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</si>
  <si>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</si>
  <si>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</si>
  <si>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</si>
  <si>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</si>
  <si>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</si>
  <si>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</si>
  <si>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</si>
  <si>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</si>
  <si>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</si>
  <si>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</si>
  <si>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</si>
  <si>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</si>
  <si>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</si>
  <si>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</si>
  <si>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</si>
  <si>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</si>
  <si>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</si>
  <si>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</si>
  <si>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</si>
  <si>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</si>
  <si>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</si>
  <si>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</si>
  <si>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</si>
  <si>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</si>
  <si>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</si>
  <si>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</si>
  <si>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</si>
  <si>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</si>
  <si>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</si>
  <si>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</si>
  <si>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</si>
  <si>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</si>
  <si>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</si>
  <si>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</si>
  <si>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</si>
  <si>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</si>
  <si>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</si>
  <si>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</si>
  <si>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</si>
  <si>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</si>
  <si>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</si>
  <si>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</si>
  <si>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</si>
  <si>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</si>
  <si>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</si>
  <si>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</si>
  <si>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</si>
  <si>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</si>
  <si>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</si>
  <si>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</si>
  <si>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</si>
  <si>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</si>
  <si>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</si>
  <si>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</si>
  <si>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</si>
  <si>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</si>
  <si>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</si>
  <si>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</si>
  <si>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</si>
  <si>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</si>
  <si>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</si>
  <si>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</si>
  <si>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</si>
  <si>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</si>
  <si>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</si>
  <si>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</si>
  <si>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</si>
  <si>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</si>
  <si>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</si>
  <si>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</si>
  <si>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</si>
  <si>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</si>
  <si>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</si>
  <si>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</si>
  <si>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</si>
  <si>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</si>
  <si>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</si>
  <si>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</si>
  <si>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</si>
  <si>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</si>
  <si>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</si>
  <si>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</si>
  <si>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</si>
  <si>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</si>
  <si>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</si>
  <si>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</si>
  <si>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</si>
  <si>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</si>
  <si>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</si>
  <si>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</si>
  <si>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</si>
  <si>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</si>
  <si>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</si>
  <si>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</si>
  <si>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</si>
  <si>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</si>
  <si>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</si>
  <si>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</si>
  <si>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</si>
  <si>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</si>
  <si>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</si>
  <si>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</si>
  <si>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</si>
  <si>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</si>
  <si>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</si>
  <si>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</si>
  <si>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</si>
  <si>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</si>
  <si>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</si>
  <si>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</si>
  <si>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</si>
  <si>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</si>
  <si>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</si>
  <si>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</si>
  <si>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</si>
  <si>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</si>
  <si>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</si>
  <si>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</si>
  <si>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</si>
  <si>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</si>
  <si>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</si>
  <si>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</si>
  <si>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</si>
  <si>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</si>
  <si>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</si>
  <si>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</si>
  <si>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</si>
  <si>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</si>
  <si>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</si>
  <si>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</si>
  <si>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</si>
  <si>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</si>
  <si>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</si>
  <si>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</si>
  <si>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</si>
  <si>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</si>
  <si>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</si>
  <si>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</si>
  <si>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</si>
  <si>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</si>
  <si>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</si>
  <si>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</si>
  <si>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</si>
  <si>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</si>
  <si>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</si>
  <si>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</si>
  <si>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</si>
  <si>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</si>
  <si>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</si>
  <si>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</si>
  <si>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</si>
  <si>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</si>
  <si>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</si>
  <si>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</si>
  <si>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</si>
  <si>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</si>
  <si>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</si>
  <si>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</si>
  <si>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</si>
  <si>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</si>
  <si>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</si>
  <si>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</si>
  <si>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</si>
  <si>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</si>
  <si>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</si>
  <si>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</si>
  <si>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</si>
  <si>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</si>
  <si>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</si>
  <si>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</si>
  <si>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</si>
  <si>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</si>
  <si>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</si>
  <si>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</si>
  <si>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</si>
  <si>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</si>
  <si>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</si>
  <si>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</si>
  <si>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</si>
  <si>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</si>
  <si>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</si>
  <si>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</si>
  <si>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</si>
  <si>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</si>
  <si>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</si>
  <si>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</si>
  <si>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</si>
  <si>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</si>
  <si>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</si>
  <si>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</si>
  <si>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</si>
  <si>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</si>
  <si>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</si>
  <si>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</si>
  <si>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</si>
  <si>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</si>
  <si>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</si>
  <si>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</si>
  <si>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</si>
  <si>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</si>
  <si>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</si>
  <si>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</si>
  <si>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</si>
  <si>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</si>
  <si>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</si>
  <si>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</si>
  <si>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</si>
  <si>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</si>
  <si>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</si>
  <si>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</si>
  <si>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</si>
  <si>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</si>
  <si>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</si>
  <si>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</si>
  <si>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</si>
  <si>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</si>
  <si>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</si>
  <si>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</si>
  <si>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</si>
  <si>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</si>
  <si>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</si>
  <si>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</si>
  <si>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</si>
  <si>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</si>
  <si>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</si>
  <si>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</si>
  <si>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</si>
  <si>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</si>
  <si>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</si>
  <si>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</si>
  <si>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</si>
  <si>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</si>
  <si>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</si>
  <si>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</si>
  <si>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</si>
  <si>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</si>
  <si>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</si>
  <si>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</si>
  <si>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</si>
  <si>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</si>
  <si>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</si>
  <si>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</si>
  <si>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</si>
  <si>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</si>
  <si>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</si>
  <si>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</si>
  <si>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</si>
  <si>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</si>
  <si>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</si>
  <si>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</si>
  <si>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</si>
  <si>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</si>
  <si>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</si>
  <si>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</si>
  <si>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</si>
  <si>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</si>
  <si>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</si>
  <si>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</si>
  <si>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</si>
  <si>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</si>
  <si>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</si>
  <si>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</si>
  <si>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</si>
  <si>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</si>
  <si>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</si>
  <si>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</si>
  <si>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</si>
  <si>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</si>
  <si>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</si>
  <si>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</si>
  <si>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</si>
  <si>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</si>
  <si>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</si>
  <si>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</si>
  <si>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</si>
  <si>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</si>
  <si>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</si>
  <si>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</si>
  <si>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</si>
  <si>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</si>
  <si>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</si>
  <si>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</si>
  <si>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</si>
  <si>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</si>
  <si>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</si>
  <si>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</si>
  <si>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</si>
  <si>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</si>
  <si>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</si>
  <si>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</si>
  <si>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</si>
  <si>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</si>
  <si>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</si>
  <si>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</si>
  <si>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</si>
  <si>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</si>
  <si>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</si>
  <si>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</si>
  <si>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</si>
  <si>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</si>
  <si>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</si>
  <si>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</si>
  <si>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</si>
  <si>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</si>
  <si>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</si>
  <si>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</si>
  <si>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</si>
  <si>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</si>
  <si>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</si>
  <si>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</si>
  <si>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</si>
  <si>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</si>
  <si>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</si>
  <si>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</si>
  <si>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</si>
  <si>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</si>
  <si>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</si>
  <si>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</si>
  <si>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</si>
  <si>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</si>
  <si>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</si>
  <si>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</si>
  <si>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</si>
  <si>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</si>
  <si>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</si>
  <si>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</si>
  <si>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</si>
  <si>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</si>
  <si>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</si>
  <si>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</si>
  <si>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</si>
  <si>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</si>
  <si>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</si>
  <si>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</si>
  <si>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</si>
  <si>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</si>
  <si>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</si>
  <si>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</si>
  <si>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</si>
  <si>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</si>
  <si>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</si>
  <si>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</si>
  <si>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</si>
  <si>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</si>
  <si>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</si>
  <si>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</si>
  <si>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</si>
  <si>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</si>
  <si>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</si>
  <si>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</si>
  <si>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</si>
  <si>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</si>
  <si>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</si>
  <si>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</si>
  <si>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</si>
  <si>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</si>
  <si>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</si>
  <si>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</si>
  <si>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</si>
  <si>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</si>
  <si>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</si>
  <si>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</si>
  <si>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</si>
  <si>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</si>
  <si>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</si>
  <si>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</si>
  <si>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</si>
  <si>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</si>
  <si>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</si>
  <si>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</si>
  <si>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</si>
  <si>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</si>
  <si>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</si>
  <si>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</si>
  <si>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</si>
  <si>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</si>
  <si>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</si>
  <si>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</si>
  <si>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</si>
  <si>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</si>
  <si>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</si>
  <si>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</si>
  <si>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</si>
  <si>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</si>
  <si>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</si>
  <si>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</si>
  <si>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</si>
  <si>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</si>
  <si>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</si>
  <si>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</si>
  <si>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</si>
  <si>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</si>
  <si>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</si>
  <si>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</si>
  <si>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</si>
  <si>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</si>
  <si>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</si>
  <si>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</si>
  <si>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</si>
  <si>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</si>
  <si>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</si>
  <si>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</si>
  <si>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</si>
  <si>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</si>
  <si>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</si>
  <si>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</si>
  <si>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</si>
  <si>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</si>
  <si>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</si>
  <si>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</si>
  <si>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</si>
  <si>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</si>
  <si>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</si>
  <si>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</si>
  <si>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</si>
  <si>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</si>
  <si>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</si>
  <si>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</si>
  <si>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</si>
  <si>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</si>
  <si>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</si>
  <si>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</si>
  <si>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</si>
  <si>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</si>
  <si>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</si>
  <si>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</si>
  <si>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</si>
  <si>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</si>
  <si>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</si>
  <si>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</si>
  <si>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</si>
  <si>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</si>
  <si>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</si>
  <si>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</si>
  <si>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</si>
  <si>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</si>
  <si>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</si>
  <si>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</si>
  <si>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</si>
  <si>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</si>
  <si>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</si>
  <si>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</si>
  <si>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</si>
  <si>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</si>
  <si>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</si>
  <si>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</si>
  <si>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</si>
  <si>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</si>
  <si>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</si>
  <si>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</si>
  <si>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</si>
  <si>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</si>
  <si>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</si>
  <si>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</si>
  <si>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</si>
  <si>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</si>
  <si>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</si>
  <si>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</si>
  <si>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</si>
  <si>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</si>
  <si>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</si>
  <si>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</si>
  <si>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</si>
  <si>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</si>
  <si>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</si>
  <si>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</si>
  <si>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</si>
  <si>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</si>
  <si>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</si>
  <si>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</si>
  <si>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</si>
  <si>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</si>
  <si>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</si>
  <si>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</si>
  <si>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</si>
  <si>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</si>
  <si>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</si>
  <si>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</si>
  <si>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</si>
  <si>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</si>
  <si>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</si>
  <si>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</si>
  <si>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</si>
  <si>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</si>
  <si>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</si>
  <si>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</si>
  <si>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</si>
  <si>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</si>
  <si>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</si>
  <si>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</si>
  <si>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</si>
  <si>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</si>
  <si>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</si>
  <si>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</si>
  <si>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</si>
  <si>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</si>
  <si>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</si>
  <si>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</si>
  <si>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</si>
  <si>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</si>
  <si>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</si>
  <si>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</si>
  <si>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</si>
  <si>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</si>
  <si>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</si>
  <si>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</si>
  <si>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</si>
  <si>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</si>
  <si>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</si>
  <si>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</si>
  <si>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</si>
  <si>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</si>
  <si>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</si>
  <si>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</si>
  <si>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</si>
  <si>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</si>
  <si>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</si>
  <si>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</si>
  <si>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</si>
  <si>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</si>
  <si>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</si>
  <si>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</si>
  <si>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</si>
  <si>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</si>
  <si>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</si>
  <si>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</si>
  <si>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</si>
  <si>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</si>
  <si>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</si>
  <si>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</si>
  <si>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</si>
  <si>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</si>
  <si>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</si>
  <si>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</si>
  <si>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</si>
  <si>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</si>
  <si>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</si>
  <si>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</si>
  <si>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</si>
  <si>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</si>
  <si>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</si>
  <si>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</si>
  <si>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</si>
  <si>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</si>
  <si>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</si>
  <si>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</si>
  <si>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</si>
  <si>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</si>
  <si>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</si>
  <si>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</si>
  <si>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</si>
  <si>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</si>
  <si>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</si>
  <si>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</si>
  <si>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</si>
  <si>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</si>
  <si>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</si>
  <si>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</si>
  <si>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</si>
  <si>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</si>
  <si>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</si>
  <si>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</si>
  <si>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</si>
  <si>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</si>
  <si>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</si>
  <si>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</si>
  <si>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</si>
  <si>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</si>
  <si>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</si>
  <si>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</si>
  <si>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</si>
  <si>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</si>
  <si>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</si>
  <si>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</si>
  <si>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</si>
  <si>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</si>
  <si>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</si>
  <si>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</si>
  <si>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</si>
  <si>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</si>
  <si>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</si>
  <si>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</si>
  <si>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</si>
  <si>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</si>
  <si>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</si>
  <si>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</si>
  <si>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</si>
  <si>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</si>
  <si>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</si>
  <si>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</si>
  <si>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</si>
  <si>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</si>
  <si>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</si>
  <si>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</si>
  <si>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</si>
  <si>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</si>
  <si>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</si>
  <si>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</si>
  <si>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</si>
  <si>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</si>
  <si>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</si>
  <si>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</si>
  <si>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</si>
  <si>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</si>
  <si>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</si>
  <si>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</si>
  <si>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</si>
  <si>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</si>
  <si>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</si>
  <si>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</si>
  <si>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</si>
  <si>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</si>
  <si>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</si>
  <si>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</si>
  <si>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</si>
  <si>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</si>
  <si>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</si>
  <si>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</si>
  <si>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</si>
  <si>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</si>
  <si>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</si>
  <si>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</si>
  <si>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</si>
  <si>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</si>
  <si>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</si>
  <si>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</si>
  <si>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</si>
  <si>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</si>
  <si>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</si>
  <si>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</si>
  <si>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</si>
  <si>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</si>
  <si>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</si>
  <si>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</si>
  <si>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</si>
  <si>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</si>
  <si>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</si>
  <si>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</si>
  <si>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</si>
  <si>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</si>
  <si>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</si>
  <si>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</si>
  <si>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</si>
  <si>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</si>
  <si>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</si>
  <si>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</si>
  <si>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</si>
  <si>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</si>
  <si>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</si>
  <si>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</si>
  <si>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</si>
  <si>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</si>
  <si>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</si>
  <si>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</si>
  <si>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</si>
  <si>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</si>
  <si>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</si>
  <si>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</si>
  <si>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</si>
  <si>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</si>
  <si>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</si>
  <si>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</si>
  <si>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</si>
  <si>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</si>
  <si>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</si>
  <si>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</si>
  <si>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</si>
  <si>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</si>
  <si>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</si>
  <si>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</si>
  <si>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</si>
  <si>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</si>
  <si>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</si>
  <si>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</si>
  <si>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</si>
  <si>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</si>
  <si>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</si>
  <si>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</si>
  <si>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</si>
  <si>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</si>
  <si>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</si>
  <si>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</si>
  <si>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</si>
  <si>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</si>
  <si>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</si>
  <si>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</si>
  <si>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</si>
  <si>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</si>
  <si>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</si>
  <si>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</si>
  <si>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</si>
  <si>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</si>
  <si>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</si>
  <si>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</si>
  <si>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</si>
  <si>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</si>
  <si>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</si>
  <si>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</si>
  <si>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</si>
  <si>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</si>
  <si>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</si>
  <si>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</si>
  <si>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</si>
  <si>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</si>
  <si>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</si>
  <si>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</si>
  <si>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</si>
  <si>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</si>
  <si>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</si>
  <si>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</si>
  <si>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</si>
  <si>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</si>
  <si>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</si>
  <si>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</si>
  <si>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</si>
  <si>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</si>
  <si>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</si>
  <si>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</si>
  <si>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</si>
  <si>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</si>
  <si>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</si>
  <si>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</si>
  <si>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</si>
  <si>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</si>
  <si>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</si>
  <si>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</si>
  <si>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</si>
  <si>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</si>
  <si>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</si>
  <si>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</si>
  <si>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</si>
  <si>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</si>
  <si>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</si>
  <si>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</si>
  <si>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</si>
  <si>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</si>
  <si>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</si>
  <si>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</si>
  <si>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</si>
  <si>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</si>
  <si>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</si>
  <si>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</si>
  <si>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</si>
  <si>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</si>
  <si>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</si>
  <si>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</si>
  <si>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</si>
  <si>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</si>
  <si>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</si>
  <si>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</si>
  <si>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</si>
  <si>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</si>
  <si>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</si>
  <si>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</si>
  <si>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</si>
  <si>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</si>
  <si>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</si>
  <si>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</si>
  <si>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</si>
  <si>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</si>
  <si>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</si>
  <si>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</si>
  <si>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</si>
  <si>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</si>
  <si>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</si>
  <si>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</si>
  <si>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</si>
  <si>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</si>
  <si>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</si>
  <si>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</si>
  <si>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</si>
  <si>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</si>
  <si>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</si>
  <si>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</si>
  <si>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</si>
  <si>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</si>
  <si>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</si>
  <si>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</si>
  <si>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</si>
  <si>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</si>
  <si>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</si>
  <si>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</si>
  <si>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</si>
  <si>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</si>
  <si>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</si>
  <si>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</si>
  <si>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</si>
  <si>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</si>
  <si>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</si>
  <si>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</si>
  <si>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</si>
  <si>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</si>
  <si>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</si>
  <si>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</si>
  <si>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</si>
  <si>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</si>
  <si>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</si>
  <si>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</si>
  <si>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</si>
  <si>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</si>
  <si>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</si>
  <si>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</si>
  <si>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</si>
  <si>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</si>
  <si>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</si>
  <si>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</si>
  <si>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</si>
  <si>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</si>
  <si>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</si>
  <si>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</si>
  <si>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</si>
  <si>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</si>
  <si>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</si>
  <si>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</si>
  <si>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</si>
  <si>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</si>
  <si>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</si>
  <si>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</si>
  <si>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</si>
  <si>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</si>
  <si>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</si>
  <si>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</si>
  <si>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</si>
  <si>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</si>
  <si>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</si>
  <si>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</si>
  <si>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</si>
  <si>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</si>
  <si>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</si>
  <si>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</si>
  <si>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</si>
  <si>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</si>
  <si>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</si>
  <si>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</si>
  <si>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</si>
  <si>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</si>
  <si>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</si>
  <si>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</si>
  <si>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</si>
  <si>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</si>
  <si>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</si>
  <si>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</si>
  <si>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</si>
  <si>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</si>
  <si>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</si>
  <si>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</si>
  <si>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</si>
  <si>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</si>
  <si>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</si>
  <si>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</si>
  <si>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</si>
  <si>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</si>
  <si>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</si>
  <si>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</si>
  <si>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</si>
  <si>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</si>
  <si>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</si>
  <si>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</si>
  <si>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</si>
  <si>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</si>
  <si>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</si>
  <si>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</si>
  <si>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</si>
  <si>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</si>
  <si>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</si>
  <si>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</si>
  <si>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</si>
  <si>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</si>
  <si>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</si>
  <si>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</si>
  <si>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</si>
  <si>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</si>
  <si>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</si>
  <si>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</si>
  <si>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</si>
  <si>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</si>
  <si>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</si>
  <si>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</si>
  <si>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</si>
  <si>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</si>
  <si>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</si>
  <si>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</si>
  <si>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</si>
  <si>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</si>
  <si>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</si>
  <si>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</si>
  <si>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</si>
  <si>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</si>
  <si>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</si>
  <si>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</si>
  <si>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</si>
  <si>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</si>
  <si>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</si>
  <si>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</si>
  <si>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</si>
  <si>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</si>
  <si>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</si>
  <si>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</si>
  <si>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</si>
  <si>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</si>
  <si>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</si>
  <si>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</si>
  <si>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</si>
  <si>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</si>
  <si>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</si>
  <si>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</si>
  <si>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</si>
  <si>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</si>
  <si>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</si>
  <si>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</si>
  <si>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</si>
  <si>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</si>
  <si>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</si>
  <si>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</si>
  <si>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</si>
  <si>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</si>
  <si>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</si>
  <si>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</si>
  <si>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</si>
  <si>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</si>
  <si>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</si>
  <si>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</si>
  <si>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</si>
  <si>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</si>
  <si>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</si>
  <si>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</si>
  <si>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</si>
  <si>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</si>
  <si>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</si>
  <si>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</si>
  <si>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</si>
  <si>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</si>
  <si>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</si>
  <si>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</si>
  <si>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</si>
  <si>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</si>
  <si>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</si>
  <si>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</si>
  <si>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</si>
  <si>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</si>
  <si>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</si>
  <si>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</si>
  <si>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</si>
  <si>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</si>
  <si>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</si>
  <si>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</si>
  <si>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</si>
  <si>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</si>
  <si>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</si>
  <si>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</si>
  <si>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</si>
  <si>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</si>
  <si>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</si>
  <si>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</si>
  <si>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</si>
  <si>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</si>
  <si>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</si>
  <si>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</si>
  <si>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</si>
  <si>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</si>
  <si>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</si>
  <si>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</si>
  <si>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</si>
  <si>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</si>
  <si>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</si>
  <si>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</si>
  <si>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</si>
  <si>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</si>
  <si>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</si>
  <si>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</si>
  <si>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</si>
  <si>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</si>
  <si>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</si>
  <si>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</si>
  <si>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</si>
  <si>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</si>
  <si>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</si>
  <si>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</si>
  <si>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</si>
  <si>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</si>
  <si>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</si>
  <si>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</si>
  <si>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</si>
  <si>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</si>
  <si>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</si>
  <si>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</si>
  <si>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</si>
  <si>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</si>
  <si>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</si>
  <si>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</si>
  <si>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</si>
  <si>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</si>
  <si>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</si>
  <si>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</si>
  <si>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</si>
  <si>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</si>
  <si>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</si>
  <si>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</si>
  <si>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</si>
  <si>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</si>
  <si>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</si>
  <si>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</si>
  <si>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</si>
  <si>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</si>
  <si>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</si>
  <si>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</si>
  <si>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</si>
  <si>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</si>
  <si>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</si>
  <si>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</si>
  <si>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</si>
  <si>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</si>
  <si>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</si>
  <si>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</si>
  <si>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</si>
  <si>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</si>
  <si>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</si>
  <si>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</si>
  <si>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</si>
  <si>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</si>
  <si>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</si>
  <si>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</si>
  <si>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</si>
  <si>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</si>
  <si>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</si>
  <si>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</si>
  <si>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</si>
  <si>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</si>
  <si>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</si>
  <si>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</si>
  <si>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</si>
  <si>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</si>
  <si>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</si>
  <si>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</si>
  <si>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</si>
  <si>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</si>
  <si>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</si>
  <si>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</si>
  <si>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</si>
  <si>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</si>
  <si>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</si>
  <si>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</si>
  <si>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</si>
  <si>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</si>
  <si>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</si>
  <si>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</si>
  <si>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</si>
  <si>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</si>
  <si>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</si>
  <si>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</si>
  <si>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</si>
  <si>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</si>
  <si>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</si>
  <si>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</si>
  <si>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</si>
  <si>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</si>
  <si>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</si>
  <si>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</si>
  <si>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</si>
  <si>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</si>
  <si>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</si>
  <si>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</si>
  <si>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</si>
  <si>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</si>
  <si>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</si>
  <si>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</si>
  <si>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</si>
  <si>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</si>
  <si>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</si>
  <si>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</si>
  <si>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</si>
  <si>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</si>
  <si>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</si>
  <si>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</si>
  <si>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</si>
  <si>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</si>
  <si>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</si>
  <si>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</si>
  <si>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</si>
  <si>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</si>
  <si>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</si>
  <si>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</si>
  <si>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</si>
  <si>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</si>
  <si>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</si>
  <si>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</si>
  <si>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</si>
  <si>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</si>
  <si>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</si>
  <si>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</si>
  <si>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</si>
  <si>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</si>
  <si>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</si>
  <si>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</si>
  <si>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</si>
  <si>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</si>
  <si>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</si>
  <si>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</si>
  <si>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</si>
  <si>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</si>
  <si>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</si>
  <si>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</si>
  <si>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</si>
  <si>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</si>
  <si>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</si>
  <si>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</si>
  <si>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</si>
  <si>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</si>
  <si>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</si>
  <si>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</si>
  <si>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</si>
  <si>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</si>
  <si>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</si>
  <si>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</si>
  <si>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</si>
  <si>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</si>
  <si>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</si>
  <si>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</si>
  <si>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</si>
  <si>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</si>
  <si>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</si>
  <si>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</si>
  <si>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</si>
  <si>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</si>
  <si>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</si>
  <si>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</si>
  <si>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</si>
  <si>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</si>
  <si>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</si>
  <si>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</si>
  <si>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</si>
  <si>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</si>
  <si>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</si>
  <si>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</si>
  <si>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</si>
  <si>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</si>
  <si>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</si>
  <si>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</si>
  <si>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</si>
  <si>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</si>
  <si>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</si>
  <si>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</si>
  <si>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</si>
  <si>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</si>
  <si>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</si>
  <si>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</si>
  <si>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</si>
  <si>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</si>
  <si>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</si>
  <si>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</si>
  <si>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</si>
  <si>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</si>
  <si>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</si>
  <si>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</si>
  <si>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</si>
  <si>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</si>
  <si>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</si>
  <si>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</si>
  <si>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</si>
  <si>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</si>
  <si>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</si>
  <si>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</si>
  <si>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</si>
  <si>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</si>
  <si>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</si>
  <si>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</si>
  <si>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</si>
  <si>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</si>
  <si>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</si>
  <si>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</si>
  <si>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</si>
  <si>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</si>
  <si>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</si>
  <si>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</si>
  <si>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</si>
  <si>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</si>
  <si>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</si>
  <si>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</si>
  <si>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</si>
  <si>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</si>
  <si>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</si>
  <si>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</si>
  <si>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</si>
  <si>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</si>
  <si>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</si>
  <si>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</si>
  <si>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</si>
  <si>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</si>
  <si>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</si>
  <si>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</si>
  <si>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</si>
  <si>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</si>
  <si>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</si>
  <si>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</si>
  <si>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</si>
  <si>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</si>
  <si>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</si>
  <si>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</si>
  <si>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</si>
  <si>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</si>
  <si>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</si>
  <si>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</si>
  <si>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</si>
  <si>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</si>
  <si>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</si>
  <si>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</si>
  <si>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</si>
  <si>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</si>
  <si>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</si>
  <si>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</si>
  <si>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</si>
  <si>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</si>
  <si>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</si>
  <si>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</si>
  <si>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</si>
  <si>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</si>
  <si>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</si>
  <si>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</si>
  <si>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</si>
  <si>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</si>
  <si>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</si>
  <si>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</si>
  <si>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</si>
  <si>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</si>
  <si>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</si>
  <si>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</si>
  <si>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</si>
  <si>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</si>
  <si>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</si>
  <si>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</si>
  <si>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</si>
  <si>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</si>
  <si>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</si>
  <si>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</si>
  <si>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</si>
  <si>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</si>
  <si>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</si>
  <si>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</si>
  <si>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</si>
  <si>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</si>
  <si>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</si>
  <si>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</si>
  <si>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</si>
  <si>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</si>
  <si>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</si>
  <si>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</si>
  <si>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</si>
  <si>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</si>
  <si>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</si>
  <si>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</si>
  <si>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</si>
  <si>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</si>
  <si>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</si>
  <si>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</si>
  <si>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</si>
  <si>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</si>
  <si>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</si>
  <si>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</si>
  <si>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</si>
  <si>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</si>
  <si>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</si>
  <si>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</si>
  <si>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</si>
  <si>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</si>
  <si>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</si>
  <si>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</si>
  <si>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</si>
  <si>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</si>
  <si>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</si>
  <si>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</si>
  <si>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</si>
  <si>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</si>
  <si>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</si>
  <si>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</si>
  <si>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</si>
  <si>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</si>
  <si>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</si>
  <si>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</si>
  <si>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</si>
  <si>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</si>
  <si>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</si>
  <si>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</si>
  <si>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</si>
  <si>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</si>
  <si>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</si>
  <si>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</si>
  <si>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</si>
  <si>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</si>
  <si>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</si>
  <si>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</si>
  <si>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</si>
  <si>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</si>
  <si>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</si>
  <si>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</si>
  <si>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</si>
  <si>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</si>
  <si>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</si>
  <si>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</si>
  <si>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</si>
  <si>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</si>
  <si>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</si>
  <si>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</si>
  <si>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</si>
  <si>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</si>
  <si>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</si>
  <si>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</si>
  <si>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</si>
  <si>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</si>
  <si>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</si>
  <si>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</si>
  <si>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</si>
  <si>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</si>
  <si>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</si>
  <si>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</si>
  <si>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</si>
  <si>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</si>
  <si>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</si>
  <si>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</si>
  <si>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</si>
  <si>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</si>
  <si>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</si>
  <si>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</si>
  <si>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</si>
  <si>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</si>
  <si>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</si>
  <si>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</si>
  <si>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</si>
  <si>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</si>
  <si>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</si>
  <si>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</si>
  <si>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</si>
  <si>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</si>
  <si>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</si>
  <si>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</si>
  <si>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</si>
  <si>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</si>
  <si>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</si>
  <si>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</si>
  <si>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</si>
  <si>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</si>
  <si>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</si>
  <si>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</si>
  <si>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</si>
  <si>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</si>
  <si>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</si>
  <si>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</si>
  <si>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</si>
  <si>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</si>
  <si>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</si>
  <si>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</si>
  <si>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</si>
  <si>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</si>
  <si>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</si>
  <si>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</si>
  <si>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</si>
  <si>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</si>
  <si>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</si>
  <si>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</si>
  <si>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</si>
  <si>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</si>
  <si>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</si>
  <si>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</si>
  <si>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</si>
  <si>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</si>
  <si>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</si>
  <si>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</si>
  <si>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</si>
  <si>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</si>
  <si>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</si>
  <si>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</si>
  <si>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</si>
  <si>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</si>
  <si>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</si>
  <si>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</si>
  <si>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</si>
  <si>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</si>
  <si>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</si>
  <si>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</si>
  <si>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</si>
  <si>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</si>
  <si>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</si>
  <si>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</si>
  <si>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</si>
  <si>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</si>
  <si>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</si>
  <si>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</si>
  <si>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</si>
  <si>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</si>
  <si>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</si>
  <si>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</si>
  <si>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</si>
  <si>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</si>
  <si>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</si>
  <si>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</si>
  <si>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</si>
  <si>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</si>
  <si>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</si>
  <si>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</si>
  <si>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</si>
  <si>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</si>
  <si>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</si>
  <si>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</si>
  <si>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</si>
  <si>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</si>
  <si>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</si>
  <si>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</si>
  <si>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</si>
  <si>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</si>
  <si>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</si>
  <si>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</si>
  <si>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</si>
  <si>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</si>
  <si>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</si>
  <si>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</si>
  <si>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</si>
  <si>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</si>
  <si>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</si>
  <si>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</si>
  <si>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</si>
  <si>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</si>
  <si>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</si>
  <si>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</si>
  <si>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</si>
  <si>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</si>
  <si>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</si>
  <si>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</si>
  <si>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</si>
  <si>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</si>
  <si>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</si>
  <si>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</si>
  <si>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</si>
  <si>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</si>
  <si>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</si>
  <si>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</si>
  <si>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</si>
  <si>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</si>
  <si>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</si>
  <si>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</si>
  <si>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</si>
  <si>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</si>
  <si>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</si>
  <si>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</si>
  <si>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</si>
  <si>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</si>
  <si>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</si>
  <si>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</si>
  <si>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</si>
  <si>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</si>
  <si>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</si>
  <si>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</si>
  <si>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</si>
  <si>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</si>
  <si>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</si>
  <si>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</si>
  <si>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</si>
  <si>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</si>
  <si>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</si>
  <si>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</si>
  <si>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</si>
  <si>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</si>
  <si>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</si>
  <si>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</si>
  <si>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</si>
  <si>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</si>
  <si>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</si>
  <si>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</si>
  <si>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</si>
  <si>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</si>
  <si>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</si>
  <si>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</si>
  <si>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</si>
  <si>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</si>
  <si>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</si>
  <si>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</si>
  <si>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</si>
  <si>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</si>
  <si>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</si>
  <si>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</si>
  <si>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</si>
  <si>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</si>
  <si>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</si>
  <si>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</si>
  <si>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</si>
  <si>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</si>
  <si>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</si>
  <si>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</si>
  <si>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</si>
  <si>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</si>
  <si>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</si>
  <si>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</si>
  <si>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</si>
  <si>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</si>
  <si>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</si>
  <si>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</si>
  <si>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</si>
  <si>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</si>
  <si>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</si>
  <si>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</si>
  <si>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</si>
  <si>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</si>
  <si>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</si>
  <si>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</si>
  <si>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</si>
  <si>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</si>
  <si>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</si>
  <si>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</si>
  <si>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</si>
  <si>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</si>
  <si>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</si>
  <si>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</si>
  <si>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</si>
  <si>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</si>
  <si>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</si>
  <si>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</si>
  <si>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</si>
  <si>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</si>
  <si>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</si>
  <si>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</si>
  <si>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</si>
  <si>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</si>
  <si>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</si>
  <si>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</si>
  <si>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</si>
  <si>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</si>
  <si>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</si>
  <si>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</si>
  <si>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</si>
  <si>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</si>
  <si>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</si>
  <si>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</si>
  <si>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</si>
  <si>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</si>
  <si>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</si>
  <si>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</si>
  <si>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</si>
  <si>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</si>
  <si>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</si>
  <si>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</si>
  <si>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</si>
  <si>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</si>
  <si>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</si>
  <si>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</si>
  <si>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</si>
  <si>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</si>
  <si>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</si>
  <si>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</si>
  <si>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</si>
  <si>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</si>
  <si>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</si>
  <si>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</si>
  <si>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</si>
  <si>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</si>
  <si>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</si>
  <si>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</si>
  <si>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</si>
  <si>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</si>
  <si>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</si>
  <si>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</si>
  <si>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</si>
  <si>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</si>
  <si>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</si>
  <si>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</si>
  <si>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</si>
  <si>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</si>
  <si>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</si>
  <si>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</si>
  <si>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</si>
  <si>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</si>
  <si>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</si>
  <si>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</si>
  <si>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</si>
  <si>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</si>
  <si>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</si>
  <si>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</si>
  <si>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</si>
  <si>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</si>
  <si>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</si>
  <si>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</si>
  <si>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</si>
  <si>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</si>
  <si>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</si>
  <si>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</si>
  <si>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</si>
  <si>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</si>
  <si>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</si>
  <si>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</si>
  <si>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</si>
  <si>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</si>
  <si>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</si>
  <si>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</si>
  <si>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</si>
  <si>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</si>
  <si>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</si>
  <si>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</si>
  <si>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</si>
  <si>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</si>
  <si>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</si>
  <si>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</si>
  <si>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</si>
  <si>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</si>
  <si>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</si>
  <si>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</si>
  <si>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</si>
  <si>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</si>
  <si>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</si>
  <si>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</si>
  <si>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</si>
  <si>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</si>
  <si>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</si>
  <si>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</si>
  <si>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</si>
  <si>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</si>
  <si>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</si>
  <si>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</si>
  <si>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</si>
  <si>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</si>
  <si>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</si>
  <si>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</si>
  <si>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</si>
  <si>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</si>
  <si>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</si>
  <si>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</si>
  <si>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</si>
  <si>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</si>
  <si>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</si>
  <si>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</si>
  <si>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</si>
  <si>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</si>
  <si>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</si>
  <si>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</si>
  <si>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</si>
  <si>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</si>
  <si>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</si>
  <si>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</si>
  <si>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</si>
  <si>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</si>
  <si>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</si>
  <si>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</si>
  <si>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</si>
  <si>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</si>
  <si>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</si>
  <si>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</si>
  <si>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</si>
  <si>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</si>
  <si>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</si>
  <si>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</si>
  <si>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</si>
  <si>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</si>
  <si>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</si>
  <si>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</si>
  <si>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</si>
  <si>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</si>
  <si>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</si>
  <si>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</si>
  <si>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</si>
  <si>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</si>
  <si>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</si>
  <si>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</si>
  <si>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</si>
  <si>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</si>
  <si>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</si>
  <si>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</si>
  <si>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</si>
  <si>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</si>
  <si>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</si>
  <si>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</si>
  <si>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</si>
  <si>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</si>
  <si>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</si>
  <si>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</si>
  <si>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</si>
  <si>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</si>
  <si>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</si>
  <si>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</si>
  <si>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</si>
  <si>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</si>
  <si>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</si>
  <si>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</si>
  <si>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</si>
  <si>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</si>
  <si>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</si>
  <si>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</si>
  <si>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</si>
  <si>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</si>
  <si>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</si>
  <si>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</si>
  <si>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</si>
  <si>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</si>
  <si>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</si>
  <si>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</si>
  <si>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</si>
  <si>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</si>
  <si>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</si>
  <si>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</si>
  <si>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</si>
  <si>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</si>
  <si>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</si>
  <si>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</si>
  <si>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</si>
  <si>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</si>
  <si>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</si>
  <si>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</si>
  <si>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</si>
  <si>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</si>
  <si>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</si>
  <si>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</si>
  <si>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</si>
  <si>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</si>
  <si>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</si>
  <si>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</si>
  <si>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</si>
  <si>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</si>
  <si>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</si>
  <si>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</si>
  <si>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</si>
  <si>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</si>
  <si>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</si>
  <si>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</si>
  <si>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</si>
  <si>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</si>
  <si>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</si>
  <si>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</si>
  <si>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</si>
  <si>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</si>
  <si>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</si>
  <si>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</si>
  <si>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</si>
  <si>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</si>
  <si>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</si>
  <si>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</si>
  <si>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</si>
  <si>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</si>
  <si>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</si>
  <si>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</si>
  <si>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</si>
  <si>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</si>
  <si>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</si>
  <si>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</si>
  <si>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</si>
  <si>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</si>
  <si>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</si>
  <si>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</si>
  <si>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</si>
  <si>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</si>
  <si>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</si>
  <si>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</si>
  <si>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</si>
  <si>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</si>
  <si>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</si>
  <si>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</si>
  <si>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</si>
  <si>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</si>
  <si>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</si>
  <si>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</si>
  <si>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</si>
  <si>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</si>
  <si>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</si>
  <si>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</si>
  <si>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</si>
  <si>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</si>
  <si>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</si>
  <si>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</si>
  <si>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</si>
  <si>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</si>
  <si>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</si>
  <si>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</si>
  <si>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</si>
  <si>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</si>
  <si>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</si>
  <si>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</si>
  <si>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</si>
  <si>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</si>
  <si>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</si>
  <si>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</si>
  <si>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</si>
  <si>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</si>
  <si>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</si>
  <si>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</si>
  <si>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</si>
  <si>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</si>
  <si>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</si>
  <si>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</si>
  <si>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</si>
  <si>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</si>
  <si>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</si>
  <si>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</si>
  <si>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</si>
  <si>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</si>
  <si>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</si>
  <si>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</si>
  <si>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</si>
  <si>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</si>
  <si>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</si>
  <si>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</si>
  <si>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</si>
  <si>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</si>
  <si>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</si>
  <si>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</si>
  <si>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</si>
  <si>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</si>
  <si>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</si>
  <si>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</si>
  <si>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</si>
  <si>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</si>
  <si>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</si>
  <si>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</si>
  <si>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</si>
  <si>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</si>
  <si>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</si>
  <si>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</si>
  <si>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</si>
  <si>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</si>
  <si>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</si>
  <si>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</si>
  <si>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</si>
  <si>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</si>
  <si>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</si>
  <si>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</si>
  <si>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</si>
  <si>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</si>
  <si>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</si>
  <si>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</si>
  <si>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</si>
  <si>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</si>
  <si>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</si>
  <si>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</si>
  <si>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</si>
  <si>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</si>
  <si>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</si>
  <si>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</si>
  <si>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</si>
  <si>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</si>
  <si>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</si>
  <si>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</si>
  <si>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</si>
  <si>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</si>
  <si>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</si>
  <si>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</si>
  <si>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</si>
  <si>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</si>
  <si>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</si>
  <si>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</si>
  <si>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</si>
  <si>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</si>
  <si>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</si>
  <si>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</si>
  <si>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</si>
  <si>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</si>
  <si>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</si>
  <si>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</si>
  <si>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</si>
  <si>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</si>
  <si>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</si>
  <si>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</si>
  <si>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</si>
  <si>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</si>
  <si>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</si>
  <si>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</si>
  <si>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</si>
  <si>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</si>
  <si>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</si>
  <si>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</si>
  <si>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</si>
  <si>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</si>
  <si>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</si>
  <si>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</si>
  <si>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</si>
  <si>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</si>
  <si>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</si>
  <si>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</si>
  <si>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</si>
  <si>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</si>
  <si>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</si>
  <si>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</si>
  <si>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</si>
  <si>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</si>
  <si>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</si>
  <si>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</si>
  <si>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</si>
  <si>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</si>
  <si>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</si>
  <si>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</si>
  <si>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</si>
  <si>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</si>
  <si>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</si>
  <si>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</si>
  <si>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</si>
  <si>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</si>
  <si>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</si>
  <si>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</si>
  <si>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</si>
  <si>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</si>
  <si>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</si>
  <si>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</si>
  <si>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</si>
  <si>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</si>
  <si>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</si>
  <si>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</si>
  <si>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</si>
  <si>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</si>
  <si>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</si>
  <si>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</si>
  <si>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</si>
  <si>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</si>
  <si>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</si>
  <si>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</si>
  <si>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</si>
  <si>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</si>
  <si>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</si>
  <si>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</si>
  <si>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</si>
  <si>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</si>
  <si>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</si>
  <si>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</si>
  <si>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</si>
  <si>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</si>
  <si>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</si>
  <si>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</si>
  <si>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</si>
  <si>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</si>
  <si>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</si>
  <si>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</si>
  <si>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</si>
  <si>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</si>
  <si>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</si>
  <si>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</si>
  <si>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</si>
  <si>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</si>
  <si>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</si>
  <si>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</si>
  <si>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</si>
  <si>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</si>
  <si>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</si>
  <si>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</si>
  <si>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</si>
  <si>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</si>
  <si>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</si>
  <si>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</si>
  <si>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</si>
  <si>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</si>
  <si>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</si>
  <si>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</si>
  <si>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</si>
  <si>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</si>
  <si>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</si>
  <si>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</si>
  <si>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</si>
  <si>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</si>
  <si>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</si>
  <si>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</si>
  <si>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</si>
  <si>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</si>
  <si>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</si>
  <si>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</si>
  <si>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</si>
  <si>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</si>
  <si>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</si>
  <si>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</si>
  <si>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</si>
  <si>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</si>
  <si>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</si>
  <si>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</si>
  <si>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</si>
  <si>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</si>
  <si>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</si>
  <si>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</si>
  <si>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</si>
  <si>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</si>
  <si>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</si>
  <si>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</si>
  <si>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</si>
  <si>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</si>
  <si>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</si>
  <si>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</si>
  <si>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</si>
  <si>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</si>
  <si>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</si>
  <si>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</si>
  <si>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</si>
  <si>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</si>
  <si>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</si>
  <si>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</si>
  <si>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</si>
  <si>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</si>
  <si>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</si>
  <si>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</si>
  <si>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</si>
  <si>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</si>
  <si>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</si>
  <si>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</si>
  <si>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</si>
  <si>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</si>
  <si>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</si>
  <si>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</si>
  <si>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</si>
  <si>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</si>
  <si>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</si>
  <si>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</si>
  <si>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</si>
  <si>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</si>
  <si>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</si>
  <si>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</si>
  <si>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</si>
  <si>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</si>
  <si>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</si>
  <si>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</si>
  <si>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</si>
  <si>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</si>
  <si>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</si>
  <si>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</si>
  <si>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</si>
  <si>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</si>
  <si>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</si>
  <si>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</si>
  <si>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</si>
  <si>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</si>
  <si>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</si>
  <si>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</si>
  <si>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</si>
  <si>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</si>
  <si>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</si>
  <si>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</si>
  <si>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</si>
  <si>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</si>
  <si>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</si>
  <si>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</si>
  <si>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</si>
  <si>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</si>
  <si>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</si>
  <si>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</si>
  <si>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</si>
  <si>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</si>
  <si>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</si>
  <si>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</si>
  <si>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</si>
  <si>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</si>
  <si>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</si>
  <si>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</si>
  <si>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</si>
  <si>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</si>
  <si>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</si>
  <si>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</si>
  <si>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</si>
  <si>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</si>
  <si>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</si>
  <si>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</si>
  <si>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</si>
  <si>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</si>
  <si>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</si>
  <si>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</si>
  <si>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</si>
  <si>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</si>
  <si>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</si>
  <si>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</si>
  <si>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</si>
  <si>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</si>
  <si>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</si>
  <si>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</si>
  <si>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</si>
  <si>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</si>
  <si>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</si>
  <si>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</si>
  <si>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</si>
  <si>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</si>
  <si>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</si>
  <si>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</si>
  <si>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</si>
  <si>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</si>
  <si>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</si>
  <si>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</si>
  <si>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</si>
  <si>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</si>
  <si>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</si>
  <si>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</si>
  <si>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</si>
  <si>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</si>
  <si>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</si>
  <si>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</si>
  <si>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</si>
  <si>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</si>
  <si>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</si>
  <si>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</si>
  <si>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</si>
  <si>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</si>
  <si>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</si>
  <si>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</si>
  <si>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</si>
  <si>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</si>
  <si>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</si>
  <si>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</si>
  <si>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</si>
  <si>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</si>
  <si>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</si>
  <si>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</si>
  <si>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</si>
  <si>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</si>
  <si>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</si>
  <si>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</si>
  <si>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</si>
  <si>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</si>
  <si>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</si>
  <si>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</si>
  <si>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</si>
  <si>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</si>
  <si>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</si>
  <si>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</si>
  <si>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</si>
  <si>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</si>
  <si>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</si>
  <si>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</si>
  <si>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</si>
  <si>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</si>
  <si>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</si>
  <si>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</si>
  <si>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</si>
  <si>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</si>
  <si>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</si>
  <si>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</si>
  <si>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</si>
  <si>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</si>
  <si>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</si>
  <si>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</si>
  <si>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</si>
  <si>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</si>
  <si>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</si>
  <si>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</si>
  <si>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</si>
  <si>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</si>
  <si>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</si>
  <si>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</si>
  <si>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</si>
  <si>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</si>
  <si>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</si>
  <si>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</si>
  <si>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</si>
  <si>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</si>
  <si>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</si>
  <si>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</si>
  <si>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</si>
  <si>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</si>
  <si>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</si>
  <si>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</si>
  <si>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</si>
  <si>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</si>
  <si>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</si>
  <si>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</si>
  <si>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</si>
  <si>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</si>
  <si>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</si>
  <si>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</si>
  <si>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</si>
  <si>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</si>
  <si>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</si>
  <si>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</si>
  <si>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</si>
  <si>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</si>
  <si>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</si>
  <si>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</si>
  <si>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</si>
  <si>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</si>
  <si>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</si>
  <si>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</si>
  <si>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</si>
  <si>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</si>
  <si>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</si>
  <si>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</si>
  <si>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</si>
  <si>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</si>
  <si>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</si>
  <si>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</si>
  <si>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</si>
  <si>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</si>
  <si>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</si>
  <si>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</si>
  <si>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</si>
  <si>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</si>
  <si>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</si>
  <si>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</si>
  <si>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</si>
  <si>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</si>
  <si>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</si>
  <si>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</si>
  <si>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</si>
  <si>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</si>
  <si>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</si>
  <si>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</si>
  <si>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</si>
  <si>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</si>
  <si>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</si>
  <si>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</si>
  <si>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</si>
  <si>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</si>
  <si>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</si>
  <si>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</si>
  <si>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</si>
  <si>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</si>
  <si>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</si>
  <si>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</si>
  <si>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</si>
  <si>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</si>
  <si>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</si>
  <si>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</si>
  <si>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</si>
  <si>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</si>
  <si>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</si>
  <si>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</si>
  <si>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</si>
  <si>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</si>
  <si>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</si>
  <si>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</si>
  <si>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</si>
  <si>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</si>
  <si>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</si>
  <si>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</si>
  <si>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</si>
  <si>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</si>
  <si>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</si>
  <si>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</si>
  <si>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</si>
  <si>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</si>
  <si>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</si>
  <si>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</si>
  <si>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</si>
  <si>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</si>
  <si>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</si>
  <si>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</si>
  <si>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</si>
  <si>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</si>
  <si>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</si>
  <si>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</si>
  <si>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</si>
  <si>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</si>
  <si>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</si>
  <si>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</si>
  <si>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</si>
  <si>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</si>
  <si>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</si>
  <si>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</si>
  <si>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</si>
  <si>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</si>
  <si>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</si>
  <si>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</si>
  <si>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</si>
  <si>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</si>
  <si>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</si>
  <si>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</si>
  <si>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</si>
  <si>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</si>
  <si>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</si>
  <si>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</si>
  <si>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</si>
  <si>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</si>
  <si>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</si>
  <si>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</si>
  <si>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</si>
  <si>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</si>
  <si>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</si>
  <si>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</si>
  <si>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</si>
  <si>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</si>
  <si>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</si>
  <si>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</si>
  <si>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</si>
  <si>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</si>
  <si>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</si>
  <si>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</si>
  <si>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</si>
  <si>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</si>
  <si>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</si>
  <si>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</si>
  <si>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</si>
  <si>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</si>
  <si>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</si>
  <si>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</si>
  <si>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</si>
  <si>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</si>
  <si>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</si>
  <si>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</si>
  <si>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</si>
  <si>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</si>
  <si>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</si>
  <si>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</si>
  <si>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</si>
  <si>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</si>
  <si>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</si>
  <si>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</si>
  <si>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</si>
  <si>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</si>
  <si>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</si>
  <si>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</si>
  <si>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</si>
  <si>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</si>
  <si>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</si>
  <si>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</si>
  <si>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</si>
  <si>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</si>
  <si>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</si>
  <si>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</si>
  <si>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</si>
  <si>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</si>
  <si>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</si>
  <si>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</si>
  <si>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</si>
  <si>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</si>
  <si>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</si>
  <si>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</si>
  <si>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</si>
  <si>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</si>
  <si>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</si>
  <si>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</si>
  <si>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</si>
  <si>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</si>
  <si>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</si>
  <si>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</si>
  <si>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</si>
  <si>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</si>
  <si>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</si>
  <si>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</si>
  <si>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</si>
  <si>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</si>
  <si>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</si>
  <si>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</si>
  <si>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</si>
  <si>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</si>
  <si>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</si>
  <si>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</si>
  <si>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</si>
  <si>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</si>
  <si>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</si>
  <si>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</si>
  <si>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</si>
  <si>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</si>
  <si>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</si>
  <si>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</si>
  <si>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</si>
  <si>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</si>
  <si>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</si>
  <si>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</si>
  <si>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</si>
  <si>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</si>
  <si>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</si>
  <si>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</si>
  <si>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</si>
  <si>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</si>
  <si>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</si>
  <si>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</si>
  <si>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</si>
  <si>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</si>
  <si>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</si>
  <si>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</si>
  <si>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</si>
  <si>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</si>
  <si>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</si>
  <si>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</si>
  <si>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</si>
  <si>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</si>
  <si>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</si>
  <si>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</si>
  <si>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</si>
  <si>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</si>
  <si>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</si>
  <si>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</si>
  <si>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</si>
  <si>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</si>
  <si>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</si>
  <si>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</si>
  <si>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</si>
  <si>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</si>
  <si>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</si>
  <si>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</si>
  <si>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</si>
  <si>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</si>
  <si>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</si>
  <si>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</si>
  <si>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</si>
  <si>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</si>
  <si>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</si>
  <si>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</si>
  <si>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</si>
  <si>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</si>
  <si>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</si>
  <si>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</si>
  <si>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</si>
  <si>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</si>
  <si>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</si>
  <si>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</si>
  <si>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</si>
  <si>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</si>
  <si>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</si>
  <si>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</si>
  <si>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</si>
  <si>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</si>
  <si>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</si>
  <si>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</si>
  <si>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</si>
  <si>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</si>
  <si>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</si>
  <si>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</si>
  <si>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</si>
  <si>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</si>
  <si>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</si>
  <si>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</si>
  <si>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</si>
  <si>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</si>
  <si>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</si>
  <si>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</si>
  <si>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</si>
  <si>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</si>
  <si>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</si>
  <si>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</si>
  <si>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</si>
  <si>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</si>
  <si>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</si>
  <si>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</si>
  <si>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</si>
  <si>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</si>
  <si>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</si>
  <si>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</si>
  <si>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</si>
  <si>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</si>
  <si>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</si>
  <si>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</si>
  <si>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</si>
  <si>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</si>
  <si>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</si>
  <si>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</si>
  <si>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</si>
  <si>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</si>
  <si>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</si>
  <si>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</si>
  <si>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</si>
  <si>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</si>
  <si>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</si>
  <si>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</si>
  <si>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</si>
  <si>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</si>
  <si>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</si>
  <si>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</si>
  <si>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</si>
  <si>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</si>
  <si>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</si>
  <si>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</si>
  <si>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</si>
  <si>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</si>
  <si>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</si>
  <si>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</si>
  <si>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</si>
  <si>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</si>
  <si>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</si>
  <si>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</si>
  <si>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</si>
  <si>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</si>
  <si>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</si>
  <si>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</si>
  <si>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</si>
  <si>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</si>
  <si>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</si>
  <si>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</si>
  <si>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</si>
  <si>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</si>
  <si>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</si>
  <si>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</si>
  <si>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</si>
  <si>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</si>
  <si>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</si>
  <si>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</si>
  <si>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</si>
  <si>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</si>
  <si>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</si>
  <si>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</si>
  <si>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</si>
  <si>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</si>
  <si>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</si>
  <si>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</si>
  <si>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</si>
  <si>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</si>
  <si>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</si>
  <si>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</si>
  <si>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</si>
  <si>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</si>
  <si>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</si>
  <si>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</si>
  <si>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</si>
  <si>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</si>
  <si>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</si>
  <si>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</si>
  <si>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</si>
  <si>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</si>
  <si>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</si>
  <si>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</si>
  <si>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</si>
  <si>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</si>
  <si>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</si>
  <si>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</si>
  <si>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</si>
  <si>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</si>
  <si>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</si>
  <si>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</si>
  <si>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</si>
  <si>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</si>
  <si>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</si>
  <si>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</si>
  <si>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</si>
  <si>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</si>
  <si>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</si>
  <si>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</si>
  <si>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</si>
  <si>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</si>
  <si>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</si>
  <si>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</si>
  <si>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</si>
  <si>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</si>
  <si>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</si>
  <si>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</si>
  <si>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</si>
  <si>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</si>
  <si>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</si>
  <si>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</si>
  <si>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</si>
  <si>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</si>
  <si>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</si>
  <si>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</si>
  <si>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</si>
  <si>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</si>
  <si>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</si>
  <si>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</si>
  <si>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</si>
  <si>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</si>
  <si>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</si>
  <si>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</si>
  <si>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</si>
  <si>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</si>
  <si>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</si>
  <si>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</si>
  <si>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</si>
  <si>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</si>
  <si>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</si>
  <si>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</si>
  <si>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</si>
  <si>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</si>
  <si>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</si>
  <si>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</si>
  <si>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</si>
  <si>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</si>
  <si>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</si>
  <si>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</si>
  <si>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</si>
  <si>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</si>
  <si>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</si>
  <si>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</si>
  <si>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</si>
  <si>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</si>
  <si>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</si>
  <si>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</si>
  <si>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</si>
  <si>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</si>
  <si>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</si>
  <si>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</si>
  <si>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</si>
  <si>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</si>
  <si>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</si>
  <si>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</si>
  <si>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</si>
  <si>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</si>
  <si>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</si>
  <si>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</si>
  <si>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</si>
  <si>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</si>
  <si>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</si>
  <si>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</si>
  <si>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</si>
  <si>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</si>
  <si>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</si>
  <si>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</si>
  <si>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</si>
  <si>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</si>
  <si>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</si>
  <si>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</si>
  <si>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</si>
  <si>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</si>
  <si>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</si>
  <si>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</si>
  <si>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</si>
  <si>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</si>
  <si>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</si>
  <si>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</si>
  <si>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</si>
  <si>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</si>
  <si>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</si>
  <si>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</si>
  <si>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</si>
  <si>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</si>
  <si>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</si>
  <si>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</si>
  <si>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</si>
  <si>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</si>
  <si>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</si>
  <si>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</si>
  <si>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</si>
  <si>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</si>
  <si>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</si>
  <si>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</si>
  <si>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</si>
  <si>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</si>
  <si>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</si>
  <si>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</si>
  <si>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</si>
  <si>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</si>
  <si>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</si>
  <si>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</si>
  <si>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</si>
  <si>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</si>
  <si>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</si>
  <si>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</si>
  <si>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</si>
  <si>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</si>
  <si>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</si>
  <si>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</si>
  <si>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</si>
  <si>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</si>
  <si>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</si>
  <si>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</si>
  <si>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</si>
  <si>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</si>
  <si>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</si>
  <si>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</si>
  <si>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</si>
  <si>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</si>
  <si>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</si>
  <si>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</si>
  <si>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</si>
  <si>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</si>
  <si>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</si>
  <si>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</si>
  <si>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</si>
  <si>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</si>
  <si>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</si>
  <si>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</si>
  <si>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</si>
  <si>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</si>
  <si>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</si>
  <si>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</si>
  <si>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</si>
  <si>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</si>
  <si>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</si>
  <si>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</si>
  <si>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</si>
  <si>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</si>
  <si>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</si>
  <si>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</si>
  <si>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</si>
  <si>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</si>
  <si>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</si>
  <si>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</si>
  <si>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</si>
  <si>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</si>
  <si>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</si>
  <si>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</si>
  <si>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</si>
  <si>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</si>
  <si>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</si>
  <si>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</si>
  <si>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</si>
  <si>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</si>
  <si>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</si>
  <si>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</si>
  <si>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</si>
  <si>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</si>
  <si>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</si>
  <si>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</si>
  <si>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</si>
  <si>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</si>
  <si>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</si>
  <si>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</si>
  <si>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</si>
  <si>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</si>
  <si>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</si>
  <si>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</si>
  <si>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</si>
  <si>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</si>
  <si>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</si>
  <si>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</si>
  <si>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</si>
  <si>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</si>
  <si>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</si>
  <si>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</si>
  <si>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</si>
  <si>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</si>
  <si>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</si>
  <si>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</si>
  <si>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</si>
  <si>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</si>
  <si>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</si>
  <si>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</si>
  <si>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</si>
  <si>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</si>
  <si>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</si>
  <si>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</si>
  <si>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</si>
  <si>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</si>
  <si>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</si>
  <si>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</si>
  <si>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</si>
  <si>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</si>
  <si>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</si>
  <si>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</si>
  <si>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</si>
  <si>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</si>
  <si>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</si>
  <si>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</si>
  <si>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</si>
  <si>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</si>
  <si>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</si>
  <si>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</si>
  <si>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</si>
  <si>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</si>
  <si>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</si>
  <si>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</si>
  <si>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</si>
  <si>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</si>
  <si>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</si>
  <si>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</si>
  <si>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</si>
  <si>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</si>
  <si>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</si>
  <si>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</si>
  <si>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</si>
  <si>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</si>
  <si>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</si>
  <si>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</si>
  <si>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</si>
  <si>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</si>
  <si>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</si>
  <si>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</si>
  <si>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</si>
  <si>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</si>
  <si>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</si>
  <si>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</si>
  <si>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</si>
  <si>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</si>
  <si>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</si>
  <si>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</si>
  <si>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</si>
  <si>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</si>
  <si>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</si>
  <si>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</si>
  <si>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</si>
  <si>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</si>
  <si>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</si>
  <si>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</si>
  <si>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</si>
  <si>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</si>
  <si>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</si>
  <si>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</si>
  <si>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</si>
  <si>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</si>
  <si>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</si>
  <si>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</si>
  <si>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</si>
  <si>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</si>
  <si>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</si>
  <si>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</si>
  <si>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</si>
  <si>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</si>
  <si>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</si>
  <si>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</si>
  <si>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</si>
  <si>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</si>
  <si>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</si>
  <si>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</si>
  <si>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</si>
  <si>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</si>
  <si>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</si>
  <si>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</si>
  <si>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</si>
  <si>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</si>
  <si>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</si>
  <si>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</si>
  <si>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</si>
  <si>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</si>
  <si>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</si>
  <si>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</si>
  <si>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</si>
  <si>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</si>
  <si>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</si>
  <si>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</si>
  <si>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</si>
  <si>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</si>
  <si>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</si>
  <si>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</si>
  <si>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</si>
  <si>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</si>
  <si>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</si>
  <si>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</si>
  <si>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</si>
  <si>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</si>
  <si>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</si>
  <si>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</si>
  <si>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</si>
  <si>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</si>
  <si>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</si>
  <si>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</si>
  <si>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</si>
  <si>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</si>
  <si>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</si>
  <si>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</si>
  <si>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</si>
  <si>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</si>
  <si>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</si>
  <si>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</si>
  <si>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</si>
  <si>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</si>
  <si>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</si>
  <si>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</si>
  <si>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</si>
  <si>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</si>
  <si>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</si>
  <si>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</si>
  <si>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</si>
  <si>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</si>
  <si>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</si>
  <si>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</si>
  <si>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</si>
  <si>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</si>
  <si>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</si>
  <si>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</si>
  <si>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</si>
  <si>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</si>
  <si>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</si>
  <si>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</si>
  <si>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</si>
  <si>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</si>
  <si>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</si>
  <si>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</si>
  <si>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</si>
  <si>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</si>
  <si>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</si>
  <si>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</si>
  <si>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</si>
  <si>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</si>
  <si>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</si>
  <si>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</si>
  <si>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</si>
  <si>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</si>
  <si>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</si>
  <si>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</si>
  <si>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</si>
  <si>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</si>
  <si>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</si>
  <si>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</si>
  <si>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</si>
  <si>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</si>
  <si>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</si>
  <si>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</si>
  <si>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</si>
  <si>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</si>
  <si>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</si>
  <si>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</si>
  <si>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</si>
  <si>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</si>
  <si>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</si>
  <si>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</si>
  <si>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</si>
  <si>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</si>
  <si>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</si>
  <si>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</si>
  <si>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</si>
  <si>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</si>
  <si>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</si>
  <si>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</si>
  <si>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</si>
  <si>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</si>
  <si>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</si>
  <si>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</si>
  <si>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</si>
  <si>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</si>
  <si>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</si>
  <si>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</si>
  <si>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</si>
  <si>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</si>
  <si>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</si>
  <si>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</si>
  <si>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</si>
  <si>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</si>
  <si>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</si>
  <si>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</si>
  <si>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</si>
  <si>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</si>
  <si>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</si>
  <si>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</si>
  <si>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</si>
  <si>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</si>
  <si>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</si>
  <si>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</si>
  <si>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</si>
  <si>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</si>
  <si>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</si>
  <si>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</si>
  <si>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</si>
  <si>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</si>
  <si>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</si>
  <si>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</si>
  <si>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</si>
  <si>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</si>
  <si>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</si>
  <si>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</si>
  <si>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</si>
  <si>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</si>
  <si>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</si>
  <si>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</si>
  <si>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</si>
  <si>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</si>
  <si>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</si>
  <si>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</si>
  <si>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</si>
  <si>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</si>
  <si>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</si>
  <si>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</si>
  <si>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</si>
  <si>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</si>
  <si>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</si>
  <si>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</si>
  <si>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</si>
  <si>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</si>
  <si>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</si>
  <si>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</si>
  <si>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</si>
  <si>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</si>
  <si>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</si>
  <si>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</si>
  <si>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</si>
  <si>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</si>
  <si>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</si>
  <si>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</si>
  <si>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</si>
  <si>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</si>
  <si>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</si>
  <si>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</si>
  <si>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</si>
  <si>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</si>
  <si>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</si>
  <si>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</si>
  <si>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</si>
  <si>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</si>
  <si>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</si>
  <si>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</si>
  <si>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</si>
  <si>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</si>
  <si>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</si>
  <si>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</si>
  <si>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</si>
  <si>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</si>
  <si>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</si>
  <si>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</si>
  <si>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</si>
  <si>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</si>
  <si>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</si>
  <si>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</si>
  <si>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</si>
  <si>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</si>
  <si>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</si>
  <si>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</si>
  <si>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</si>
  <si>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</si>
  <si>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</si>
  <si>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</si>
  <si>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</si>
  <si>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</si>
  <si>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</si>
  <si>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</si>
  <si>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</si>
  <si>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</si>
  <si>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</si>
  <si>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</si>
  <si>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</si>
  <si>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</si>
  <si>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</si>
  <si>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</si>
  <si>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</si>
  <si>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</si>
  <si>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</si>
  <si>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</si>
  <si>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</si>
  <si>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</si>
  <si>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</si>
  <si>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</si>
  <si>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</si>
  <si>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</si>
  <si>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</si>
  <si>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</si>
  <si>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</si>
  <si>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</si>
  <si>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</si>
  <si>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</si>
  <si>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</si>
  <si>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</si>
  <si>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</si>
  <si>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</si>
  <si>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</si>
  <si>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</si>
  <si>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</si>
  <si>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</si>
  <si>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</si>
  <si>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</si>
  <si>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</si>
  <si>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</si>
  <si>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</si>
  <si>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</si>
  <si>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</si>
  <si>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</si>
  <si>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</si>
  <si>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</si>
  <si>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</si>
  <si>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</si>
  <si>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</si>
  <si>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</si>
  <si>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</si>
  <si>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</si>
  <si>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</si>
  <si>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</si>
  <si>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</si>
  <si>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</si>
  <si>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</si>
  <si>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</si>
  <si>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</si>
  <si>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</si>
  <si>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</si>
  <si>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</si>
  <si>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</si>
  <si>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</si>
  <si>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</si>
  <si>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</si>
  <si>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</si>
  <si>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</si>
  <si>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</si>
  <si>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</si>
  <si>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</si>
  <si>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</si>
  <si>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</si>
  <si>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</si>
  <si>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</si>
  <si>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</si>
  <si>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</si>
  <si>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</si>
  <si>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</si>
  <si>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</si>
  <si>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</si>
  <si>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</si>
  <si>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</si>
  <si>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</si>
  <si>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</si>
  <si>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</si>
  <si>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</si>
  <si>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</si>
  <si>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</si>
  <si>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</si>
  <si>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</si>
  <si>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</si>
  <si>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</si>
  <si>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</si>
  <si>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</si>
  <si>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</si>
  <si>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</si>
  <si>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</si>
  <si>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</si>
  <si>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</si>
  <si>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</si>
  <si>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</si>
  <si>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</si>
  <si>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</si>
  <si>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</si>
  <si>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</si>
  <si>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</si>
  <si>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</si>
  <si>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</si>
  <si>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</si>
  <si>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</si>
  <si>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</si>
  <si>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</si>
  <si>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</si>
  <si>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</si>
  <si>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</si>
  <si>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</si>
  <si>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</si>
  <si>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</si>
  <si>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</si>
  <si>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</si>
  <si>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</si>
  <si>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</si>
  <si>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</si>
  <si>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</si>
  <si>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</si>
  <si>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</si>
  <si>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</si>
  <si>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</si>
  <si>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</si>
  <si>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</si>
  <si>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</si>
  <si>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</si>
  <si>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</si>
  <si>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</si>
  <si>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</si>
  <si>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</si>
  <si>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</si>
  <si>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</si>
  <si>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</si>
  <si>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</si>
  <si>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</si>
  <si>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</si>
  <si>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</si>
  <si>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</si>
  <si>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</si>
  <si>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</si>
  <si>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</si>
  <si>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</si>
  <si>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</si>
  <si>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</si>
  <si>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</si>
  <si>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</si>
  <si>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</si>
  <si>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</si>
  <si>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</si>
  <si>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</si>
  <si>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</si>
  <si>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</si>
  <si>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</si>
  <si>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</si>
  <si>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</si>
  <si>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</si>
  <si>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</si>
  <si>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</si>
  <si>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</si>
  <si>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</si>
  <si>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</si>
  <si>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</si>
  <si>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</si>
  <si>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</si>
  <si>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</si>
  <si>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</si>
  <si>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</si>
  <si>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</si>
  <si>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</si>
  <si>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</si>
  <si>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</si>
  <si>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</si>
  <si>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</si>
  <si>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</si>
  <si>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</si>
  <si>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</si>
  <si>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</si>
  <si>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</si>
  <si>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</si>
  <si>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</si>
  <si>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</si>
  <si>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</si>
  <si>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</si>
  <si>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</si>
  <si>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</si>
  <si>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</si>
  <si>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</si>
  <si>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</si>
  <si>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</si>
  <si>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</si>
  <si>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</si>
  <si>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</si>
  <si>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</si>
  <si>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</si>
  <si>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</si>
  <si>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</si>
  <si>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</si>
  <si>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</si>
  <si>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</si>
  <si>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</si>
  <si>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</si>
  <si>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</si>
  <si>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</si>
  <si>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</si>
  <si>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</si>
  <si>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</si>
  <si>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</si>
  <si>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</si>
  <si>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</si>
  <si>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</si>
  <si>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</si>
  <si>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</si>
  <si>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</si>
  <si>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</si>
  <si>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</si>
  <si>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</si>
  <si>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</si>
  <si>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</si>
  <si>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</si>
  <si>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</si>
  <si>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</si>
  <si>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</si>
  <si>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</si>
  <si>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</si>
  <si>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</si>
  <si>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</si>
  <si>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</si>
  <si>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</si>
  <si>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</si>
  <si>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</si>
  <si>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</si>
  <si>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</si>
  <si>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</si>
  <si>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</si>
  <si>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</si>
  <si>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</si>
  <si>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</si>
  <si>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</si>
  <si>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</si>
  <si>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</si>
  <si>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</si>
  <si>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</si>
  <si>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</si>
  <si>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</si>
  <si>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</si>
  <si>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</si>
  <si>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</si>
  <si>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</si>
  <si>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</si>
  <si>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</si>
  <si>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</si>
  <si>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</si>
  <si>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</si>
  <si>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</si>
  <si>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</si>
  <si>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</si>
  <si>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</si>
  <si>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</si>
  <si>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</si>
  <si>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</si>
  <si>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</si>
  <si>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</si>
  <si>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</si>
  <si>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</si>
  <si>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</si>
  <si>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</si>
  <si>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</si>
  <si>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</si>
  <si>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</si>
  <si>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</si>
  <si>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</si>
  <si>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</si>
  <si>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</si>
  <si>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</si>
  <si>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</si>
  <si>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</si>
  <si>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</si>
  <si>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</si>
  <si>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</si>
  <si>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</si>
  <si>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</si>
  <si>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</si>
  <si>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</si>
  <si>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</si>
  <si>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</si>
  <si>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</si>
  <si>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</si>
  <si>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</si>
  <si>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</si>
  <si>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</si>
  <si>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</si>
  <si>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</si>
  <si>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</si>
  <si>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</si>
  <si>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</si>
  <si>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</si>
  <si>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</si>
  <si>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</si>
  <si>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</si>
  <si>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</si>
  <si>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</si>
  <si>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</si>
  <si>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</si>
  <si>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</si>
  <si>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</si>
  <si>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</si>
  <si>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</si>
  <si>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</si>
  <si>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</si>
  <si>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</si>
  <si>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</si>
  <si>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</si>
  <si>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</si>
  <si>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</si>
  <si>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</si>
  <si>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</si>
  <si>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</si>
  <si>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</si>
  <si>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</si>
  <si>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</si>
  <si>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</si>
  <si>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</si>
  <si>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</si>
  <si>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</si>
  <si>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</si>
  <si>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</si>
  <si>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</si>
  <si>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</si>
  <si>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</si>
  <si>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</si>
  <si>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</si>
  <si>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</si>
  <si>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</si>
  <si>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</si>
  <si>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</si>
  <si>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</si>
  <si>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</si>
  <si>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</si>
  <si>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</si>
  <si>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</si>
  <si>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</si>
  <si>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</si>
  <si>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</si>
  <si>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</si>
  <si>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</si>
  <si>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</si>
  <si>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</si>
  <si>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</si>
  <si>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</si>
  <si>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</si>
  <si>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</si>
  <si>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</si>
  <si>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</si>
  <si>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</si>
  <si>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</si>
  <si>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</si>
  <si>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</si>
  <si>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</si>
  <si>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</si>
  <si>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</si>
  <si>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</si>
  <si>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</si>
  <si>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</si>
  <si>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</si>
  <si>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</si>
  <si>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</si>
  <si>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</si>
  <si>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</si>
  <si>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</si>
  <si>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</si>
  <si>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</si>
  <si>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</si>
  <si>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</si>
  <si>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</si>
  <si>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</si>
  <si>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</si>
  <si>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</si>
  <si>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</si>
  <si>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</si>
  <si>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</si>
  <si>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</si>
  <si>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</si>
  <si>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</si>
  <si>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</si>
  <si>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</si>
  <si>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</si>
  <si>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</si>
  <si>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</si>
  <si>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</si>
  <si>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</si>
  <si>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</si>
  <si>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</si>
  <si>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</si>
  <si>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</si>
  <si>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</si>
  <si>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</si>
  <si>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</si>
  <si>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</si>
  <si>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</si>
  <si>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</si>
  <si>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</si>
  <si>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</si>
  <si>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</si>
  <si>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</si>
  <si>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</si>
  <si>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</si>
  <si>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</si>
  <si>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</si>
  <si>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</si>
  <si>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</si>
  <si>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</si>
  <si>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</si>
  <si>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</si>
  <si>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</si>
  <si>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</si>
  <si>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</si>
  <si>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</si>
  <si>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</si>
  <si>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</si>
  <si>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</si>
  <si>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</si>
  <si>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</si>
  <si>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</si>
  <si>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</si>
  <si>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</si>
  <si>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</si>
  <si>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</si>
  <si>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</si>
  <si>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</si>
  <si>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</si>
  <si>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</si>
  <si>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</si>
  <si>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</si>
  <si>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</si>
  <si>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</si>
  <si>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</si>
  <si>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</si>
  <si>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</si>
  <si>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</si>
  <si>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</si>
  <si>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</si>
  <si>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</si>
  <si>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</si>
  <si>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</si>
  <si>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</si>
  <si>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</si>
  <si>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</si>
  <si>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</si>
  <si>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</si>
  <si>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</si>
  <si>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</si>
  <si>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</si>
  <si>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</si>
  <si>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</si>
  <si>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</si>
  <si>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</si>
  <si>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</si>
  <si>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</si>
  <si>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</si>
  <si>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</si>
  <si>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</si>
  <si>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</si>
  <si>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</si>
  <si>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</si>
  <si>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</si>
  <si>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</si>
  <si>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</si>
  <si>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</si>
  <si>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</si>
  <si>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</si>
  <si>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</si>
  <si>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</si>
  <si>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</si>
  <si>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</si>
  <si>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</si>
  <si>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</si>
  <si>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</si>
  <si>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</si>
  <si>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</si>
  <si>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</si>
  <si>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</si>
  <si>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</si>
  <si>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</si>
  <si>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</si>
  <si>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</si>
  <si>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</si>
  <si>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</si>
  <si>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</si>
  <si>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</si>
  <si>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</si>
  <si>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</si>
  <si>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</si>
  <si>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</si>
  <si>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</si>
  <si>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</si>
  <si>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</si>
  <si>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</si>
  <si>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</si>
  <si>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</si>
  <si>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</si>
  <si>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</si>
  <si>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</si>
  <si>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</si>
  <si>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</si>
  <si>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</si>
  <si>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</si>
  <si>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</si>
  <si>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</si>
  <si>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</si>
  <si>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</si>
  <si>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</si>
  <si>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</si>
  <si>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</si>
  <si>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</si>
  <si>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</si>
  <si>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</si>
  <si>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</si>
  <si>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</si>
  <si>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</si>
  <si>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</si>
  <si>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</si>
  <si>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</si>
  <si>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</si>
  <si>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</si>
  <si>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</si>
  <si>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</si>
  <si>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</si>
  <si>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</si>
  <si>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</si>
  <si>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</si>
  <si>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</si>
  <si>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</si>
  <si>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</si>
  <si>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</si>
  <si>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</si>
  <si>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</si>
  <si>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</si>
  <si>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</si>
  <si>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</si>
  <si>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</si>
  <si>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</si>
  <si>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</si>
  <si>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</si>
  <si>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</si>
  <si>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</si>
  <si>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</si>
  <si>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</si>
  <si>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</si>
  <si>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</si>
  <si>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</si>
  <si>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</si>
  <si>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</si>
  <si>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</si>
  <si>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</si>
  <si>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</si>
  <si>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</si>
  <si>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</si>
  <si>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</si>
  <si>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</si>
  <si>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</si>
  <si>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</si>
  <si>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</si>
  <si>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</si>
  <si>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</si>
  <si>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</si>
  <si>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</si>
  <si>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</si>
  <si>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</si>
  <si>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</si>
  <si>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</si>
  <si>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</si>
  <si>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</si>
  <si>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</si>
  <si>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</si>
  <si>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</si>
  <si>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</si>
  <si>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</si>
  <si>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</si>
  <si>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</si>
  <si>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</si>
  <si>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</si>
  <si>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</si>
  <si>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</si>
  <si>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</si>
  <si>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</si>
  <si>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</si>
  <si>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</si>
  <si>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</si>
  <si>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</si>
  <si>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</si>
  <si>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</si>
  <si>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</si>
  <si>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</si>
  <si>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</si>
  <si>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</si>
  <si>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</si>
  <si>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</si>
  <si>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</si>
  <si>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</si>
  <si>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</si>
  <si>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</si>
  <si>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</si>
  <si>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</si>
  <si>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</si>
  <si>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</si>
  <si>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</si>
  <si>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</si>
  <si>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</si>
  <si>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</si>
  <si>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</si>
  <si>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</si>
  <si>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</si>
  <si>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</si>
  <si>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</si>
  <si>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</si>
  <si>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</si>
  <si>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</si>
  <si>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</si>
  <si>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</si>
  <si>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</si>
  <si>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</si>
  <si>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</si>
  <si>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</si>
  <si>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</si>
  <si>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</si>
  <si>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</si>
  <si>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</si>
  <si>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</si>
  <si>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</si>
  <si>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</si>
  <si>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</si>
  <si>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</si>
  <si>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</si>
  <si>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</si>
  <si>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</si>
  <si>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</si>
  <si>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</si>
  <si>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</si>
  <si>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</si>
  <si>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</si>
  <si>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</si>
  <si>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</si>
  <si>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</si>
  <si>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</si>
  <si>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</si>
  <si>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</si>
  <si>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</si>
  <si>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</si>
  <si>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</si>
  <si>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</si>
  <si>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</si>
  <si>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</si>
  <si>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</si>
  <si>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</si>
  <si>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</si>
  <si>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</si>
  <si>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</si>
  <si>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</si>
  <si>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</si>
  <si>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</si>
  <si>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</si>
  <si>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</si>
  <si>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</si>
  <si>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</si>
  <si>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</si>
  <si>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</si>
  <si>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</si>
  <si>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</si>
  <si>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</si>
  <si>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</si>
  <si>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</si>
  <si>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</si>
  <si>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</si>
  <si>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</si>
  <si>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</si>
  <si>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</si>
  <si>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</si>
  <si>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</si>
  <si>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</si>
  <si>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</si>
  <si>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</si>
  <si>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</si>
  <si>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</si>
  <si>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</si>
  <si>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</si>
  <si>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</si>
  <si>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</si>
  <si>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</si>
  <si>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</si>
  <si>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</si>
  <si>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</si>
  <si>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</si>
  <si>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</si>
  <si>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</si>
  <si>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</si>
  <si>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</si>
  <si>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</si>
  <si>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</si>
  <si>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</si>
  <si>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</si>
  <si>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</si>
  <si>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</si>
  <si>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</si>
  <si>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</si>
  <si>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</si>
  <si>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</si>
  <si>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</si>
  <si>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</si>
  <si>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</si>
  <si>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</si>
  <si>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</si>
  <si>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</si>
  <si>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</si>
  <si>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</si>
  <si>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</si>
  <si>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</si>
  <si>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</si>
  <si>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</si>
  <si>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</si>
  <si>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</si>
  <si>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</si>
  <si>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</si>
  <si>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</si>
  <si>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</si>
  <si>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</si>
  <si>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</si>
  <si>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</si>
  <si>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</si>
  <si>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</si>
  <si>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</si>
  <si>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</si>
  <si>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</si>
  <si>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</si>
  <si>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</si>
  <si>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</si>
  <si>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</si>
  <si>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</si>
  <si>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</si>
  <si>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</si>
  <si>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</si>
  <si>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</si>
  <si>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</si>
  <si>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</si>
  <si>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</si>
  <si>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</si>
  <si>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</si>
  <si>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</si>
  <si>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</si>
  <si>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</si>
  <si>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</si>
  <si>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</si>
  <si>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</si>
  <si>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</si>
  <si>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</si>
  <si>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</si>
  <si>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</si>
  <si>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</si>
  <si>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</si>
  <si>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</si>
  <si>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</si>
  <si>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</si>
  <si>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</si>
  <si>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</si>
  <si>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</si>
  <si>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</si>
  <si>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</si>
  <si>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</si>
  <si>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</si>
  <si>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</si>
  <si>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</si>
  <si>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</si>
  <si>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</si>
  <si>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</si>
  <si>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</si>
  <si>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</si>
  <si>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</si>
  <si>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</si>
  <si>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</si>
  <si>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</si>
  <si>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</si>
  <si>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</si>
  <si>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</si>
  <si>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</si>
  <si>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</si>
  <si>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</si>
  <si>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</si>
  <si>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</si>
  <si>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</si>
  <si>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</si>
  <si>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</si>
  <si>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</si>
  <si>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</si>
  <si>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</si>
  <si>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</si>
  <si>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</si>
  <si>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</si>
  <si>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</si>
  <si>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</si>
  <si>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</si>
  <si>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</si>
  <si>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</si>
  <si>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</si>
  <si>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</si>
  <si>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</si>
  <si>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</si>
  <si>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</si>
  <si>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</si>
  <si>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</si>
  <si>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</si>
  <si>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</si>
  <si>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</si>
  <si>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</si>
  <si>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</si>
  <si>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</si>
  <si>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</si>
  <si>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</si>
  <si>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</si>
  <si>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</si>
  <si>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</si>
  <si>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</si>
  <si>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</si>
  <si>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</si>
  <si>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</si>
  <si>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</si>
  <si>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</si>
  <si>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</si>
  <si>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</si>
  <si>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</si>
  <si>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</si>
  <si>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</si>
  <si>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</si>
  <si>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</si>
  <si>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</si>
  <si>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</si>
  <si>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</si>
  <si>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</si>
  <si>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</si>
  <si>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</si>
  <si>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</si>
  <si>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</si>
  <si>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</si>
  <si>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</si>
  <si>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</si>
  <si>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</si>
  <si>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</si>
  <si>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</si>
  <si>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</si>
  <si>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</si>
  <si>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</si>
  <si>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</si>
  <si>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</si>
  <si>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</si>
  <si>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</si>
  <si>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</si>
  <si>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</si>
  <si>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</si>
  <si>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</si>
  <si>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</si>
  <si>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</si>
  <si>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</si>
  <si>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</si>
  <si>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</si>
  <si>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</si>
  <si>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</si>
  <si>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</si>
  <si>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</si>
  <si>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</si>
  <si>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</si>
  <si>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</si>
  <si>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</si>
  <si>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</si>
  <si>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</si>
  <si>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</si>
  <si>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</si>
  <si>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</si>
  <si>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</si>
  <si>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</si>
  <si>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</si>
  <si>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</si>
  <si>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</si>
  <si>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</si>
  <si>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</si>
  <si>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</si>
  <si>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</si>
  <si>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</si>
  <si>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</si>
  <si>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</si>
  <si>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</si>
  <si>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</si>
  <si>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</si>
  <si>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</si>
  <si>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</si>
  <si>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</si>
  <si>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</si>
  <si>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</si>
  <si>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</si>
  <si>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</si>
  <si>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</si>
  <si>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</si>
  <si>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</si>
  <si>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</si>
  <si>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</si>
  <si>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</si>
  <si>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</si>
  <si>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</si>
  <si>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</si>
  <si>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</si>
  <si>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</si>
  <si>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</si>
  <si>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</si>
  <si>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</si>
  <si>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</si>
  <si>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</si>
  <si>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</si>
  <si>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</si>
  <si>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</si>
  <si>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</si>
  <si>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</si>
  <si>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</si>
  <si>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</si>
  <si>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</si>
  <si>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</si>
  <si>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</si>
  <si>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</si>
  <si>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</si>
  <si>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</si>
  <si>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</si>
  <si>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</si>
  <si>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</si>
  <si>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</si>
  <si>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</si>
  <si>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</si>
  <si>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</si>
  <si>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</si>
  <si>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</si>
  <si>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</si>
  <si>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</si>
  <si>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</si>
  <si>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</si>
  <si>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</si>
  <si>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</si>
  <si>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</si>
  <si>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</si>
  <si>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</si>
  <si>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</si>
  <si>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</si>
  <si>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</si>
  <si>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</si>
  <si>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</si>
  <si>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</si>
  <si>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</si>
  <si>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</si>
  <si>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</si>
  <si>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</si>
  <si>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</si>
  <si>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</si>
  <si>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</si>
  <si>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</si>
  <si>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</si>
  <si>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</si>
  <si>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</si>
  <si>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</si>
  <si>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</si>
  <si>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</si>
  <si>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</si>
  <si>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</si>
  <si>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</si>
  <si>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</si>
  <si>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</si>
  <si>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</si>
  <si>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</si>
  <si>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</si>
  <si>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</si>
  <si>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</si>
  <si>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</si>
  <si>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</si>
  <si>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</si>
  <si>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</si>
  <si>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</si>
  <si>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</si>
  <si>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</si>
  <si>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</si>
  <si>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</si>
  <si>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</si>
  <si>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</si>
  <si>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</si>
  <si>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</si>
  <si>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</si>
  <si>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</si>
  <si>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</si>
  <si>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</si>
  <si>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</si>
  <si>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</si>
  <si>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</si>
  <si>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</si>
  <si>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</si>
  <si>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</si>
  <si>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</si>
  <si>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</si>
  <si>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</si>
  <si>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</si>
  <si>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</si>
  <si>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</si>
  <si>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</si>
  <si>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</si>
  <si>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</si>
  <si>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</si>
  <si>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</si>
  <si>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</si>
  <si>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</si>
  <si>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</si>
  <si>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</si>
  <si>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</si>
  <si>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</si>
  <si>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</si>
  <si>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</si>
  <si>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</si>
  <si>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</si>
  <si>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</si>
  <si>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</si>
  <si>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</si>
  <si>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</si>
  <si>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</si>
  <si>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</si>
  <si>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</si>
  <si>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</si>
  <si>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</si>
  <si>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</si>
  <si>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</si>
  <si>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</si>
  <si>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</si>
  <si>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</si>
  <si>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</si>
  <si>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</si>
  <si>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</si>
  <si>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</si>
  <si>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</si>
  <si>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</si>
  <si>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</si>
  <si>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</si>
  <si>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</si>
  <si>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</si>
  <si>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</si>
  <si>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</si>
  <si>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</si>
  <si>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</si>
  <si>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</si>
  <si>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</si>
  <si>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</si>
  <si>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</si>
  <si>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</si>
  <si>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</si>
  <si>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</si>
  <si>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</si>
  <si>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</si>
  <si>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</si>
  <si>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</si>
  <si>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</si>
  <si>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</si>
  <si>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</si>
  <si>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</si>
  <si>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</si>
  <si>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</si>
  <si>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</si>
  <si>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</si>
  <si>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</si>
  <si>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</si>
  <si>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</si>
  <si>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</si>
  <si>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</si>
  <si>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</si>
  <si>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</si>
  <si>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</si>
  <si>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</si>
  <si>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</si>
  <si>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</si>
  <si>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</si>
  <si>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</si>
  <si>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</si>
  <si>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</si>
  <si>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</si>
  <si>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</si>
  <si>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</si>
  <si>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</si>
  <si>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</si>
  <si>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</si>
  <si>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</si>
  <si>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</si>
  <si>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</si>
  <si>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</si>
  <si>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</si>
  <si>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</si>
  <si>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</si>
  <si>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</si>
  <si>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</si>
  <si>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</si>
  <si>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</si>
  <si>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</si>
  <si>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</si>
  <si>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</si>
  <si>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</si>
  <si>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</si>
  <si>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</si>
  <si>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</si>
  <si>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</si>
  <si>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</si>
  <si>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</si>
  <si>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</si>
  <si>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</si>
  <si>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</si>
  <si>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</si>
  <si>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</si>
  <si>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</si>
  <si>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</si>
  <si>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</si>
  <si>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</si>
  <si>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</si>
  <si>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</si>
  <si>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</si>
  <si>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</si>
  <si>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</si>
  <si>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</si>
  <si>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</si>
  <si>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</si>
  <si>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</si>
  <si>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</si>
  <si>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</si>
  <si>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</si>
  <si>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</si>
  <si>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</si>
  <si>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</si>
  <si>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</si>
  <si>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</si>
  <si>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</si>
  <si>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</si>
  <si>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</si>
  <si>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</si>
  <si>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</si>
  <si>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</si>
  <si>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</si>
  <si>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</si>
  <si>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</si>
  <si>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</si>
  <si>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</si>
  <si>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</si>
  <si>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</si>
  <si>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</si>
  <si>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</si>
  <si>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</si>
  <si>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</si>
  <si>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</si>
  <si>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</si>
  <si>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</si>
  <si>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</si>
  <si>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</si>
  <si>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</si>
  <si>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</si>
  <si>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</si>
  <si>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</si>
  <si>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</si>
  <si>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</si>
  <si>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</si>
  <si>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</si>
  <si>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</si>
  <si>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</si>
  <si>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</si>
  <si>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</si>
  <si>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</si>
  <si>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</si>
  <si>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</si>
  <si>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</si>
  <si>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</si>
  <si>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</si>
  <si>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</si>
  <si>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</si>
  <si>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</si>
  <si>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</si>
  <si>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</si>
  <si>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</si>
  <si>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</si>
  <si>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</si>
  <si>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</si>
  <si>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</si>
  <si>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</si>
  <si>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</si>
  <si>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</si>
  <si>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</si>
  <si>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</si>
  <si>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</si>
  <si>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</si>
  <si>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</si>
  <si>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</si>
  <si>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</si>
  <si>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</si>
  <si>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</si>
  <si>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</si>
  <si>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</si>
  <si>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</si>
  <si>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</si>
  <si>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</si>
  <si>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</si>
  <si>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</si>
  <si>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</si>
  <si>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</si>
  <si>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</si>
  <si>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</si>
  <si>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</si>
  <si>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</si>
  <si>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</si>
  <si>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</si>
  <si>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</si>
  <si>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</si>
  <si>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</si>
  <si>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</si>
  <si>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</si>
  <si>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</si>
  <si>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</si>
  <si>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</si>
  <si>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</si>
  <si>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</si>
  <si>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</si>
  <si>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</si>
  <si>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</si>
  <si>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</si>
  <si>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</si>
  <si>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</si>
  <si>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</si>
  <si>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</si>
  <si>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</si>
  <si>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</si>
  <si>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</si>
  <si>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</si>
  <si>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</si>
  <si>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</si>
  <si>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</si>
  <si>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</si>
  <si>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</si>
  <si>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</si>
  <si>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</si>
  <si>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</si>
  <si>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</si>
  <si>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</si>
  <si>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</si>
  <si>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</si>
  <si>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</si>
  <si>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</si>
  <si>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</si>
  <si>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</si>
  <si>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</si>
  <si>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</si>
  <si>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</si>
  <si>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</si>
  <si>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</si>
  <si>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</si>
  <si>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</si>
  <si>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</si>
  <si>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</si>
  <si>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</si>
  <si>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</si>
  <si>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</si>
  <si>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</si>
  <si>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</si>
  <si>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</si>
  <si>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</si>
  <si>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</si>
  <si>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</si>
  <si>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</si>
  <si>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</si>
  <si>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</si>
  <si>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</si>
  <si>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</si>
  <si>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</si>
  <si>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</si>
  <si>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</si>
  <si>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</si>
  <si>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</si>
  <si>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</si>
  <si>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</si>
  <si>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</si>
  <si>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</si>
  <si>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</si>
  <si>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</si>
  <si>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</si>
  <si>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</si>
  <si>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</si>
  <si>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</si>
  <si>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</si>
  <si>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</si>
  <si>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</si>
  <si>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</si>
  <si>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</si>
  <si>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</si>
  <si>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</si>
  <si>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</si>
  <si>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</si>
  <si>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</si>
  <si>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</si>
  <si>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</si>
  <si>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</si>
  <si>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</si>
  <si>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</si>
  <si>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</si>
  <si>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</si>
  <si>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</si>
  <si>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</si>
  <si>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</si>
  <si>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</si>
  <si>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</si>
  <si>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</si>
  <si>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</si>
  <si>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</si>
  <si>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</si>
  <si>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</si>
  <si>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</si>
  <si>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</si>
  <si>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</si>
  <si>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</si>
  <si>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</si>
  <si>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</si>
  <si>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</si>
  <si>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</si>
  <si>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</si>
  <si>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</si>
  <si>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</si>
  <si>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</si>
  <si>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</si>
  <si>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</si>
  <si>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</si>
  <si>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</si>
  <si>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</si>
  <si>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</si>
  <si>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</si>
  <si>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</si>
  <si>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</si>
  <si>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</si>
  <si>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</si>
  <si>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</si>
  <si>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</si>
  <si>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</si>
  <si>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</si>
  <si>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</si>
  <si>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</si>
  <si>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</si>
  <si>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</si>
  <si>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</si>
  <si>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</si>
  <si>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</si>
  <si>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</si>
  <si>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</si>
  <si>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</si>
  <si>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</si>
  <si>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</si>
  <si>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</si>
  <si>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</si>
  <si>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</si>
  <si>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</si>
  <si>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</si>
  <si>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</si>
  <si>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</si>
  <si>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</si>
  <si>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</si>
  <si>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</si>
  <si>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</si>
  <si>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</si>
  <si>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</si>
  <si>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</si>
  <si>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</si>
  <si>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</si>
  <si>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</si>
  <si>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</si>
  <si>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</si>
  <si>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</si>
  <si>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</si>
  <si>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</si>
  <si>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</si>
  <si>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</si>
  <si>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</si>
  <si>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</si>
  <si>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</si>
  <si>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</si>
  <si>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</si>
  <si>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</si>
  <si>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</si>
  <si>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</si>
  <si>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</si>
  <si>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</si>
  <si>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</si>
  <si>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</si>
  <si>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</si>
  <si>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</si>
  <si>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</si>
  <si>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</si>
  <si>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</si>
  <si>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</si>
  <si>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</si>
  <si>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</si>
  <si>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</si>
  <si>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</si>
  <si>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</si>
  <si>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</si>
  <si>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</si>
  <si>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</si>
  <si>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</si>
  <si>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</si>
  <si>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</si>
  <si>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</si>
  <si>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</si>
  <si>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</si>
  <si>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</si>
  <si>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</si>
  <si>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</si>
  <si>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</si>
  <si>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</si>
  <si>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</si>
  <si>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</si>
  <si>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</si>
  <si>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</si>
  <si>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</si>
  <si>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</si>
  <si>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</si>
  <si>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</si>
  <si>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</si>
  <si>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</si>
  <si>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</si>
  <si>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</si>
  <si>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</si>
  <si>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</si>
  <si>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</si>
  <si>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</si>
  <si>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</si>
  <si>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</si>
  <si>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</si>
  <si>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</si>
  <si>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</si>
  <si>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</si>
  <si>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</si>
  <si>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</si>
  <si>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</si>
  <si>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</si>
  <si>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</si>
  <si>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</si>
  <si>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</si>
  <si>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</si>
  <si>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</si>
  <si>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</si>
  <si>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</si>
  <si>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</si>
  <si>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</si>
  <si>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</si>
  <si>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</si>
  <si>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</si>
  <si>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</si>
  <si>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</si>
  <si>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</si>
  <si>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</si>
  <si>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</si>
  <si>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</si>
  <si>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</si>
  <si>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</si>
  <si>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</si>
  <si>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</si>
  <si>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</si>
  <si>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</si>
  <si>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</si>
  <si>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</si>
  <si>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</si>
  <si>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</si>
  <si>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</si>
  <si>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</si>
  <si>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</si>
  <si>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</si>
  <si>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</si>
  <si>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</si>
  <si>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</si>
  <si>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</si>
  <si>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</si>
  <si>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</si>
  <si>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</si>
  <si>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</si>
  <si>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</si>
  <si>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</si>
  <si>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</si>
  <si>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</si>
  <si>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</si>
  <si>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</si>
  <si>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</si>
  <si>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</si>
  <si>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</si>
  <si>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</si>
  <si>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</si>
  <si>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</si>
  <si>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</si>
  <si>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</si>
  <si>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</si>
  <si>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</si>
  <si>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</si>
  <si>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</si>
  <si>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</si>
  <si>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</si>
  <si>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</si>
  <si>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</si>
  <si>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</si>
  <si>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</si>
  <si>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</si>
  <si>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</si>
  <si>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</si>
  <si>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</si>
  <si>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</si>
  <si>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</si>
  <si>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</si>
  <si>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</si>
  <si>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</si>
  <si>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</si>
  <si>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</si>
  <si>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</si>
  <si>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</si>
  <si>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</si>
  <si>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</si>
  <si>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</si>
  <si>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</si>
  <si>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</si>
  <si>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</si>
  <si>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</si>
  <si>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</si>
  <si>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</si>
  <si>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</si>
  <si>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</si>
  <si>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</si>
  <si>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</si>
  <si>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</si>
  <si>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</si>
  <si>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</si>
  <si>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</si>
  <si>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</si>
  <si>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</si>
  <si>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</si>
  <si>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</si>
  <si>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</si>
  <si>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</si>
  <si>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</si>
  <si>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</si>
  <si>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</si>
  <si>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</si>
  <si>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</si>
  <si>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</si>
  <si>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</si>
  <si>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</si>
  <si>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</si>
  <si>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</si>
  <si>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</si>
  <si>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</si>
  <si>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</si>
  <si>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</si>
  <si>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</si>
  <si>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</si>
  <si>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</si>
  <si>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</si>
  <si>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</si>
  <si>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</si>
  <si>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</si>
  <si>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</si>
  <si>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</si>
  <si>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</si>
  <si>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</si>
  <si>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</si>
  <si>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</si>
  <si>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</si>
  <si>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</si>
  <si>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</si>
  <si>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</si>
  <si>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</si>
  <si>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</si>
  <si>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</si>
  <si>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</si>
  <si>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</si>
  <si>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</si>
  <si>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</si>
  <si>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</si>
  <si>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</si>
  <si>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</si>
  <si>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</si>
  <si>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</si>
  <si>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</si>
  <si>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</si>
  <si>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</si>
  <si>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</si>
  <si>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</si>
  <si>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</si>
  <si>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</si>
  <si>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</si>
  <si>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</si>
  <si>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</si>
  <si>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</si>
  <si>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</si>
  <si>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</si>
  <si>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</si>
  <si>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</si>
  <si>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</si>
  <si>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</si>
  <si>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</si>
  <si>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</si>
  <si>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</si>
  <si>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</si>
  <si>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</si>
  <si>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</si>
  <si>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</si>
  <si>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</si>
  <si>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</si>
  <si>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</si>
  <si>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</si>
  <si>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</si>
  <si>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</si>
  <si>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</si>
  <si>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</si>
  <si>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</si>
  <si>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</si>
  <si>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</si>
  <si>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</si>
  <si>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</si>
  <si>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</si>
  <si>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</si>
  <si>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</si>
  <si>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</si>
  <si>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</si>
  <si>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</si>
  <si>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</si>
  <si>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</si>
  <si>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</si>
  <si>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</si>
  <si>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</si>
  <si>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</si>
  <si>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</si>
  <si>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</si>
  <si>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</si>
  <si>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</si>
  <si>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</si>
  <si>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</si>
  <si>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</si>
  <si>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</si>
  <si>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</si>
  <si>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</si>
  <si>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</si>
  <si>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</si>
  <si>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</si>
  <si>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</si>
  <si>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</si>
  <si>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</si>
  <si>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</si>
  <si>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</si>
  <si>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</si>
  <si>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</si>
  <si>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</si>
  <si>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</si>
  <si>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</si>
  <si>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</si>
  <si>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</si>
  <si>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</si>
  <si>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</si>
  <si>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</si>
  <si>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</si>
  <si>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</si>
  <si>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</si>
  <si>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</si>
  <si>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</si>
  <si>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</si>
  <si>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</si>
  <si>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</si>
  <si>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</si>
  <si>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</si>
  <si>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</si>
  <si>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</si>
  <si>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</si>
  <si>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</si>
  <si>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</si>
  <si>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</si>
  <si>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</si>
  <si>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</si>
  <si>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</si>
  <si>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</si>
  <si>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</si>
  <si>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</si>
  <si>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</si>
  <si>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</si>
  <si>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</si>
  <si>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</si>
  <si>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</si>
  <si>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</si>
  <si>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</si>
  <si>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</si>
  <si>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</si>
  <si>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</si>
  <si>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</si>
  <si>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</si>
  <si>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</si>
  <si>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</si>
  <si>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</si>
  <si>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</si>
  <si>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</si>
  <si>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</si>
  <si>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</si>
  <si>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</si>
  <si>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</si>
  <si>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</si>
  <si>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</si>
  <si>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</si>
  <si>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</si>
  <si>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</si>
  <si>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</si>
  <si>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</si>
  <si>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</si>
  <si>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</si>
  <si>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</si>
  <si>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</si>
  <si>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</si>
  <si>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</si>
  <si>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</si>
  <si>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</si>
  <si>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</si>
  <si>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</si>
  <si>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</si>
  <si>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</si>
  <si>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</si>
  <si>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</si>
  <si>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</si>
  <si>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</si>
  <si>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</si>
  <si>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</si>
  <si>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</si>
  <si>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</si>
  <si>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</si>
  <si>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</si>
  <si>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</si>
  <si>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</si>
  <si>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</si>
  <si>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</si>
  <si>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</si>
  <si>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</si>
  <si>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</si>
  <si>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</si>
  <si>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</si>
  <si>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</si>
  <si>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</si>
  <si>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</si>
  <si>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</si>
  <si>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</si>
  <si>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</si>
  <si>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</si>
  <si>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</si>
  <si>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</si>
  <si>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</si>
  <si>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</si>
  <si>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</si>
  <si>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</si>
  <si>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</si>
  <si>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</si>
  <si>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</si>
  <si>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</si>
  <si>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</si>
  <si>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</si>
  <si>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</si>
  <si>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</si>
  <si>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</si>
  <si>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</si>
  <si>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</si>
  <si>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</si>
  <si>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</si>
  <si>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</si>
  <si>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</si>
  <si>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</si>
  <si>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</si>
  <si>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</si>
  <si>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</si>
  <si>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</si>
  <si>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</si>
  <si>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</si>
  <si>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</si>
  <si>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</si>
  <si>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</si>
  <si>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</si>
  <si>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</si>
  <si>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</si>
  <si>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</si>
  <si>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</si>
  <si>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</si>
  <si>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</si>
  <si>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</si>
  <si>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</si>
  <si>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</si>
  <si>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</si>
  <si>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</si>
  <si>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</si>
  <si>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</si>
  <si>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</si>
  <si>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</si>
  <si>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</si>
  <si>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</si>
  <si>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</si>
  <si>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</si>
  <si>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</si>
  <si>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</si>
  <si>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</si>
  <si>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</si>
  <si>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</si>
  <si>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</si>
  <si>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</si>
  <si>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</si>
  <si>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</si>
  <si>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</si>
  <si>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</si>
  <si>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</si>
  <si>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</si>
  <si>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</si>
  <si>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</si>
  <si>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</si>
  <si>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</si>
  <si>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</si>
  <si>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</si>
  <si>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</si>
  <si>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</si>
  <si>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</si>
  <si>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</si>
  <si>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</si>
  <si>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</si>
  <si>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</si>
  <si>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</si>
  <si>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</si>
  <si>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</si>
  <si>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</si>
  <si>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</si>
  <si>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</si>
  <si>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</si>
  <si>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</si>
  <si>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</si>
  <si>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</si>
  <si>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</si>
  <si>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</si>
  <si>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</si>
  <si>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</si>
  <si>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</si>
  <si>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</si>
  <si>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</si>
  <si>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</si>
  <si>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</si>
  <si>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</si>
  <si>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</si>
  <si>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</si>
  <si>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</si>
  <si>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</si>
  <si>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</si>
  <si>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</si>
  <si>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</si>
  <si>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</si>
  <si>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</si>
  <si>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</si>
  <si>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</si>
  <si>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</si>
  <si>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</si>
  <si>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</si>
  <si>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</si>
  <si>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</si>
  <si>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</si>
  <si>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</si>
  <si>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</si>
  <si>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</si>
  <si>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</si>
  <si>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</si>
  <si>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</si>
  <si>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</si>
  <si>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</si>
  <si>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</si>
  <si>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</si>
  <si>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</si>
  <si>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</si>
  <si>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</si>
  <si>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</si>
  <si>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</si>
  <si>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</si>
  <si>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</si>
  <si>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</si>
  <si>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</si>
  <si>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</si>
  <si>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</si>
  <si>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</si>
  <si>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</si>
  <si>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</si>
  <si>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</si>
  <si>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</si>
  <si>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</si>
  <si>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</si>
  <si>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</si>
  <si>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</si>
  <si>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</si>
  <si>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</si>
  <si>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</si>
  <si>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</si>
  <si>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</si>
  <si>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</si>
  <si>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</si>
  <si>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</si>
  <si>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</si>
  <si>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</si>
  <si>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</si>
  <si>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</si>
  <si>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</si>
  <si>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</si>
  <si>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</si>
  <si>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</si>
  <si>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</si>
  <si>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</si>
  <si>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</si>
  <si>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</si>
  <si>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</si>
  <si>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</si>
  <si>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</si>
  <si>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</si>
  <si>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</si>
  <si>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</si>
  <si>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</si>
  <si>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</si>
  <si>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</si>
  <si>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</si>
  <si>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</si>
  <si>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</si>
  <si>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</si>
  <si>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</si>
  <si>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</si>
  <si>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</si>
  <si>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</si>
  <si>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</si>
  <si>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</si>
  <si>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</si>
  <si>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</si>
  <si>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</si>
  <si>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</si>
  <si>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</si>
  <si>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</si>
  <si>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</si>
  <si>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</si>
  <si>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</si>
  <si>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</si>
  <si>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</si>
  <si>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</si>
  <si>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</si>
  <si>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</si>
  <si>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</si>
  <si>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</si>
  <si>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</si>
  <si>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</si>
  <si>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</si>
  <si>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</si>
  <si>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</si>
  <si>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</si>
  <si>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</si>
  <si>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</si>
  <si>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</si>
  <si>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</si>
  <si>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</si>
  <si>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</si>
  <si>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</si>
  <si>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</si>
  <si>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</si>
  <si>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</si>
  <si>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</si>
  <si>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</si>
  <si>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</si>
  <si>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</si>
  <si>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</si>
  <si>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</si>
  <si>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</si>
  <si>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</si>
  <si>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</si>
  <si>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</si>
  <si>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</si>
  <si>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</si>
  <si>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</si>
  <si>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</si>
  <si>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</si>
  <si>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</si>
  <si>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</si>
  <si>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</si>
  <si>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</si>
  <si>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</si>
  <si>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</si>
  <si>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</si>
  <si>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</si>
  <si>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</si>
  <si>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</si>
  <si>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</si>
  <si>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</si>
  <si>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</si>
  <si>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</si>
  <si>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</si>
  <si>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</si>
  <si>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</si>
  <si>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</si>
  <si>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</si>
  <si>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</si>
  <si>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</si>
  <si>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</si>
  <si>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</si>
  <si>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</si>
  <si>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</si>
  <si>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</si>
  <si>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</si>
  <si>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</si>
  <si>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</si>
  <si>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</si>
  <si>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</si>
  <si>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</si>
  <si>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</si>
  <si>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</si>
  <si>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</si>
  <si>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</si>
  <si>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</si>
  <si>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</si>
  <si>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</si>
  <si>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</si>
  <si>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</si>
  <si>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</si>
  <si>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</si>
  <si>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</si>
  <si>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</si>
  <si>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</si>
  <si>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</si>
  <si>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</si>
  <si>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</si>
  <si>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</si>
  <si>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</si>
  <si>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</si>
  <si>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</si>
  <si>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</si>
  <si>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</si>
  <si>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</si>
  <si>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</si>
  <si>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</si>
  <si>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</si>
  <si>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</si>
  <si>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</si>
  <si>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</si>
  <si>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</si>
  <si>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</si>
  <si>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</si>
  <si>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</si>
  <si>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</si>
  <si>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</si>
  <si>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</si>
  <si>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</si>
  <si>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</si>
  <si>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</si>
  <si>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</si>
  <si>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</si>
  <si>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</si>
  <si>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</si>
  <si>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</si>
  <si>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</si>
  <si>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</si>
  <si>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</si>
  <si>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</si>
  <si>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</si>
  <si>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</si>
  <si>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</si>
  <si>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</si>
  <si>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</si>
  <si>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</si>
  <si>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</si>
  <si>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</si>
  <si>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</si>
  <si>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</si>
  <si>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</si>
  <si>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</si>
  <si>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</si>
  <si>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</si>
  <si>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</si>
  <si>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</si>
  <si>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</si>
  <si>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</si>
  <si>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</si>
  <si>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</si>
  <si>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</si>
  <si>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</si>
  <si>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</si>
  <si>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</si>
  <si>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</si>
  <si>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</si>
  <si>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</si>
  <si>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</si>
  <si>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</si>
  <si>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</si>
  <si>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</si>
  <si>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</si>
  <si>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</si>
  <si>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</si>
  <si>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</si>
  <si>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</si>
  <si>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</si>
  <si>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</si>
  <si>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</si>
  <si>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</si>
  <si>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</si>
  <si>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</si>
  <si>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</si>
  <si>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</si>
  <si>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</si>
  <si>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</si>
  <si>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</si>
  <si>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</si>
  <si>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</si>
  <si>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</si>
  <si>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</si>
  <si>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</si>
  <si>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</si>
  <si>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</si>
  <si>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</si>
  <si>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</si>
  <si>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</si>
  <si>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</si>
  <si>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</si>
  <si>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</si>
  <si>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</si>
  <si>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</si>
  <si>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</si>
  <si>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</si>
  <si>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</si>
  <si>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</si>
  <si>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</si>
  <si>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</si>
  <si>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</si>
  <si>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</si>
  <si>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</si>
  <si>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</si>
  <si>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</si>
  <si>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</si>
  <si>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</si>
  <si>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</si>
  <si>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</si>
  <si>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</si>
  <si>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</si>
  <si>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</si>
  <si>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</si>
  <si>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</si>
  <si>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</si>
  <si>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</si>
  <si>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</si>
  <si>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</si>
  <si>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</si>
  <si>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</si>
  <si>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</si>
  <si>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</si>
  <si>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</si>
  <si>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</si>
  <si>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</si>
  <si>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</si>
  <si>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</si>
  <si>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</si>
  <si>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</si>
  <si>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</si>
  <si>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</si>
  <si>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</si>
  <si>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</si>
  <si>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</si>
  <si>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</si>
  <si>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</si>
  <si>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</si>
  <si>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</si>
  <si>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</si>
  <si>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</si>
  <si>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</si>
  <si>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</si>
  <si>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</si>
  <si>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</si>
  <si>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</si>
  <si>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</si>
  <si>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</si>
  <si>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</si>
  <si>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</si>
  <si>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</si>
  <si>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</si>
  <si>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</si>
  <si>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</si>
  <si>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</si>
  <si>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</si>
  <si>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</si>
  <si>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</si>
  <si>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</si>
  <si>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</si>
  <si>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</si>
  <si>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</si>
  <si>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</si>
  <si>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</si>
  <si>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</si>
  <si>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</si>
  <si>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</si>
  <si>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</si>
  <si>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</si>
  <si>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</si>
  <si>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</si>
  <si>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</si>
  <si>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</si>
  <si>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</si>
  <si>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</si>
  <si>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</si>
  <si>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</si>
  <si>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</si>
  <si>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</si>
  <si>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</si>
  <si>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</si>
  <si>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</si>
  <si>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</si>
  <si>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</si>
  <si>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</si>
  <si>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</si>
  <si>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</si>
  <si>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</si>
  <si>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</si>
  <si>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</si>
  <si>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</si>
  <si>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</si>
  <si>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</si>
  <si>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</si>
  <si>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</si>
  <si>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</si>
  <si>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</si>
  <si>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</si>
  <si>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</si>
  <si>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</si>
  <si>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</si>
  <si>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</si>
  <si>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</si>
  <si>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</si>
  <si>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</si>
  <si>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</si>
  <si>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</si>
  <si>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</si>
  <si>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</si>
  <si>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</si>
  <si>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</si>
  <si>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</si>
  <si>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</si>
  <si>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</si>
  <si>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</si>
  <si>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</si>
  <si>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</si>
  <si>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</si>
  <si>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</si>
  <si>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</si>
  <si>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</si>
  <si>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</si>
  <si>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</si>
  <si>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</si>
  <si>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</si>
  <si>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</si>
  <si>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</si>
  <si>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</si>
  <si>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</si>
  <si>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</si>
  <si>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</si>
  <si>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</si>
  <si>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</si>
  <si>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</si>
  <si>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</si>
  <si>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</si>
  <si>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</si>
  <si>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</si>
  <si>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</si>
  <si>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</si>
  <si>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</si>
  <si>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</si>
  <si>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</si>
  <si>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</si>
  <si>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</si>
  <si>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</si>
  <si>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</si>
  <si>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</si>
  <si>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</si>
  <si>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</si>
  <si>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</si>
  <si>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</si>
  <si>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</si>
  <si>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</si>
  <si>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</si>
  <si>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</si>
  <si>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</si>
  <si>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</si>
  <si>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</si>
  <si>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</si>
  <si>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</si>
  <si>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</si>
  <si>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</si>
  <si>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</si>
  <si>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</si>
  <si>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</si>
  <si>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</si>
  <si>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</si>
  <si>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</si>
  <si>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</si>
  <si>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</si>
  <si>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</si>
  <si>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</si>
  <si>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</si>
  <si>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</si>
  <si>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</si>
  <si>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</si>
  <si>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</si>
  <si>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</si>
  <si>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</si>
  <si>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</si>
  <si>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</si>
  <si>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</si>
  <si>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</si>
  <si>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</si>
  <si>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</si>
  <si>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</si>
  <si>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</si>
  <si>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</si>
  <si>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</si>
  <si>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</si>
  <si>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</si>
  <si>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</si>
  <si>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</si>
  <si>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</si>
  <si>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</si>
  <si>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</si>
  <si>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</si>
  <si>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</si>
  <si>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</si>
  <si>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</si>
  <si>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</si>
  <si>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</si>
  <si>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</si>
  <si>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</si>
  <si>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</si>
  <si>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</si>
  <si>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</si>
  <si>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</si>
  <si>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</si>
  <si>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</si>
  <si>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</si>
  <si>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</si>
  <si>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</si>
  <si>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</si>
  <si>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</si>
  <si>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</si>
  <si>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</si>
  <si>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</si>
  <si>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</si>
  <si>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</si>
  <si>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</si>
  <si>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</si>
  <si>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</si>
  <si>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</si>
  <si>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</si>
  <si>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</si>
  <si>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</si>
  <si>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</si>
  <si>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</si>
  <si>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</si>
  <si>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</si>
  <si>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</si>
  <si>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</si>
  <si>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</si>
  <si>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</si>
  <si>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</si>
  <si>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</si>
  <si>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</si>
  <si>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</si>
  <si>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</si>
  <si>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</si>
  <si>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</si>
  <si>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</si>
  <si>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</si>
  <si>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</si>
  <si>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</si>
  <si>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</si>
  <si>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</si>
  <si>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</si>
  <si>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</si>
  <si>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</si>
  <si>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</si>
  <si>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</si>
  <si>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</si>
  <si>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</si>
  <si>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</si>
  <si>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</si>
  <si>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</si>
  <si>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</si>
  <si>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</si>
  <si>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</si>
  <si>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</si>
  <si>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</si>
  <si>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</si>
  <si>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</si>
  <si>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</si>
  <si>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</si>
  <si>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</si>
  <si>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</si>
  <si>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</si>
  <si>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</si>
  <si>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</si>
  <si>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</si>
  <si>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</si>
  <si>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</si>
  <si>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</si>
  <si>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</si>
  <si>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</si>
  <si>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</si>
  <si>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</si>
  <si>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</si>
  <si>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</si>
  <si>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</si>
  <si>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</si>
  <si>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</si>
  <si>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</si>
  <si>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</si>
  <si>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</si>
  <si>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</si>
  <si>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</si>
  <si>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</si>
  <si>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</si>
  <si>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</si>
  <si>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</si>
  <si>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</si>
  <si>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</si>
  <si>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</si>
  <si>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</si>
  <si>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</si>
  <si>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</si>
  <si>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</si>
  <si>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</si>
  <si>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</si>
  <si>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</si>
  <si>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</si>
  <si>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</si>
  <si>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</si>
  <si>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</si>
  <si>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</si>
  <si>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</si>
  <si>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</si>
  <si>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</si>
  <si>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</si>
  <si>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</si>
  <si>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</si>
  <si>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</si>
  <si>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</si>
  <si>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</si>
  <si>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</si>
  <si>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</si>
  <si>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</si>
  <si>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</si>
  <si>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</si>
  <si>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</si>
  <si>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</si>
  <si>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</si>
  <si>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</si>
  <si>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</si>
  <si>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</si>
  <si>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</si>
  <si>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</si>
  <si>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</si>
  <si>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</si>
  <si>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</si>
  <si>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</si>
  <si>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</si>
  <si>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</si>
  <si>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</si>
  <si>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</si>
  <si>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</si>
  <si>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</si>
  <si>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</si>
  <si>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</si>
  <si>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</si>
  <si>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</si>
  <si>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</si>
  <si>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</si>
  <si>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</si>
  <si>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</si>
  <si>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</si>
  <si>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</si>
  <si>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</si>
  <si>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</si>
  <si>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</si>
  <si>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</si>
  <si>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</si>
  <si>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</si>
  <si>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</si>
  <si>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</si>
  <si>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</si>
  <si>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</si>
  <si>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</si>
  <si>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</si>
  <si>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</si>
  <si>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</si>
  <si>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</si>
  <si>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</si>
  <si>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</si>
  <si>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</si>
  <si>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</si>
  <si>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</si>
  <si>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</si>
  <si>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</si>
  <si>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</si>
  <si>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</si>
  <si>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</si>
  <si>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</si>
  <si>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</si>
  <si>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</si>
  <si>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</si>
  <si>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</si>
  <si>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</si>
  <si>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</si>
  <si>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</si>
  <si>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</si>
  <si>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</si>
  <si>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</si>
  <si>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</si>
  <si>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</si>
  <si>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</si>
  <si>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</si>
  <si>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</si>
  <si>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</si>
  <si>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</si>
  <si>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</si>
  <si>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</si>
  <si>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</si>
  <si>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</si>
  <si>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</si>
  <si>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</si>
  <si>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</si>
  <si>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</si>
  <si>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</si>
  <si>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</si>
  <si>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</si>
  <si>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</si>
  <si>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</si>
  <si>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</si>
  <si>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</si>
  <si>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</si>
  <si>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</si>
  <si>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</si>
  <si>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</si>
  <si>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</si>
  <si>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</si>
  <si>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</si>
  <si>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</si>
  <si>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</si>
  <si>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</si>
  <si>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</si>
  <si>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</si>
  <si>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</si>
  <si>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</si>
  <si>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</si>
  <si>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</si>
  <si>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</si>
  <si>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</si>
  <si>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</si>
  <si>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</si>
  <si>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</si>
  <si>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</si>
  <si>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</si>
  <si>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</si>
  <si>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</si>
  <si>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</si>
  <si>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</si>
  <si>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</si>
  <si>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</si>
  <si>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</si>
  <si>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</si>
  <si>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</si>
  <si>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</si>
  <si>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</si>
  <si>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</si>
  <si>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</si>
  <si>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</si>
  <si>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</si>
  <si>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</si>
  <si>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</si>
  <si>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</si>
  <si>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</si>
  <si>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</si>
  <si>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</si>
  <si>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</si>
  <si>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</si>
  <si>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</si>
  <si>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</si>
  <si>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</si>
  <si>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</si>
  <si>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</si>
  <si>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</si>
  <si>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</si>
  <si>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</si>
  <si>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</si>
  <si>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</si>
  <si>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</si>
  <si>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</si>
  <si>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</si>
  <si>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</si>
  <si>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</si>
  <si>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</si>
  <si>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</si>
  <si>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</si>
  <si>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</si>
  <si>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</si>
  <si>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</si>
  <si>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</si>
  <si>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</si>
  <si>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</si>
  <si>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</si>
  <si>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</si>
  <si>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</si>
  <si>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</si>
  <si>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</si>
  <si>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</si>
  <si>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</si>
  <si>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</si>
  <si>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</si>
  <si>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</si>
  <si>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</si>
  <si>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</si>
  <si>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</si>
  <si>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</si>
  <si>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</si>
  <si>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</si>
  <si>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</si>
  <si>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</si>
  <si>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</si>
  <si>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</si>
  <si>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</si>
  <si>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</si>
  <si>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</si>
  <si>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</si>
  <si>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</si>
  <si>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</si>
  <si>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</si>
  <si>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</si>
  <si>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</si>
  <si>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</si>
  <si>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</si>
  <si>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</si>
  <si>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</si>
  <si>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</si>
  <si>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</si>
  <si>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</si>
  <si>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</si>
  <si>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</si>
  <si>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</si>
  <si>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</si>
  <si>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</si>
  <si>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</si>
  <si>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</si>
  <si>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</si>
  <si>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</si>
  <si>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</si>
  <si>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</si>
  <si>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</si>
  <si>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</si>
  <si>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</si>
  <si>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</si>
  <si>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</si>
  <si>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</si>
  <si>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</si>
  <si>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</si>
  <si>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</si>
  <si>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</si>
  <si>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</si>
  <si>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</si>
  <si>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</si>
  <si>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</si>
  <si>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</si>
  <si>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</si>
  <si>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</si>
  <si>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</si>
  <si>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</si>
  <si>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</si>
  <si>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</si>
  <si>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</si>
  <si>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</si>
  <si>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</si>
  <si>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</si>
  <si>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</si>
  <si>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</si>
  <si>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</si>
  <si>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</si>
  <si>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</si>
  <si>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</si>
  <si>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</si>
  <si>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</si>
  <si>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</si>
  <si>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</si>
  <si>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</si>
  <si>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</si>
  <si>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</si>
  <si>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</si>
  <si>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</si>
  <si>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</si>
  <si>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</si>
  <si>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</si>
  <si>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</si>
  <si>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</si>
  <si>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</si>
  <si>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</si>
  <si>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</si>
  <si>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</si>
  <si>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</si>
  <si>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</si>
  <si>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</si>
  <si>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</si>
  <si>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</si>
  <si>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</si>
  <si>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</si>
  <si>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</si>
  <si>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</si>
  <si>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</si>
  <si>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</si>
  <si>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</si>
  <si>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</si>
  <si>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</si>
  <si>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</si>
  <si>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</si>
  <si>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</si>
  <si>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</si>
  <si>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</si>
  <si>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</si>
  <si>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</si>
  <si>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</si>
  <si>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</si>
  <si>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</si>
  <si>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</si>
  <si>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</si>
  <si>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</si>
  <si>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</si>
  <si>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</si>
  <si>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</si>
  <si>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</si>
  <si>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</si>
  <si>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</si>
  <si>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</si>
  <si>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</si>
  <si>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</si>
  <si>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</si>
  <si>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</si>
  <si>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</si>
  <si>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</si>
  <si>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</si>
  <si>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</si>
  <si>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</si>
  <si>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</si>
  <si>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</si>
  <si>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</si>
  <si>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</si>
  <si>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</si>
  <si>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</si>
  <si>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</si>
  <si>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</si>
  <si>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</si>
  <si>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</si>
  <si>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</si>
  <si>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</si>
  <si>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</si>
  <si>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</si>
  <si>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</si>
  <si>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</si>
  <si>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</si>
  <si>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</si>
  <si>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</si>
  <si>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</si>
  <si>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</si>
  <si>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</si>
  <si>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</si>
  <si>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</si>
  <si>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</si>
  <si>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</si>
  <si>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</si>
  <si>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</si>
  <si>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</si>
  <si>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</si>
  <si>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</si>
  <si>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</si>
  <si>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</si>
  <si>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</si>
  <si>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</si>
  <si>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</si>
  <si>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</si>
  <si>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</si>
  <si>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</si>
  <si>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</si>
  <si>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</si>
  <si>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</si>
  <si>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</si>
  <si>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</si>
  <si>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</si>
  <si>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</si>
  <si>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</si>
  <si>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</si>
  <si>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</si>
  <si>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</si>
  <si>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</si>
  <si>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</si>
  <si>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</si>
  <si>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</si>
  <si>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</si>
  <si>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</si>
  <si>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</si>
  <si>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</si>
  <si>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</si>
  <si>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</si>
  <si>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</si>
  <si>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</si>
  <si>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</si>
  <si>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</si>
  <si>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</si>
  <si>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</si>
  <si>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</si>
  <si>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</si>
  <si>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</si>
  <si>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</si>
  <si>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</si>
  <si>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</si>
  <si>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</si>
  <si>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</si>
  <si>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</si>
  <si>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</si>
  <si>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</si>
  <si>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</si>
  <si>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</si>
  <si>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</si>
  <si>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</si>
  <si>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</si>
  <si>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</si>
  <si>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</si>
  <si>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</si>
  <si>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</si>
  <si>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</si>
  <si>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</si>
  <si>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</si>
  <si>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</si>
  <si>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</si>
  <si>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</si>
  <si>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</si>
  <si>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</si>
  <si>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</si>
  <si>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</si>
  <si>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</si>
  <si>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</si>
  <si>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</si>
  <si>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</si>
  <si>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</si>
  <si>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</si>
  <si>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</si>
  <si>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</si>
  <si>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</si>
  <si>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</si>
  <si>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</si>
  <si>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</si>
  <si>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</si>
  <si>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</si>
  <si>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</si>
  <si>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</si>
  <si>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</si>
  <si>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</si>
  <si>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</si>
  <si>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</si>
  <si>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</si>
  <si>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</si>
  <si>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</si>
  <si>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</si>
  <si>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</si>
  <si>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</si>
  <si>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</si>
  <si>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</si>
  <si>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</si>
  <si>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</si>
  <si>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</si>
  <si>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</si>
  <si>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</si>
  <si>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</si>
  <si>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</si>
  <si>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</si>
  <si>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</si>
  <si>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</si>
  <si>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</si>
  <si>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</si>
  <si>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</si>
  <si>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</si>
  <si>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</si>
  <si>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</si>
  <si>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</si>
  <si>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</si>
  <si>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</si>
  <si>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</si>
  <si>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</si>
  <si>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</si>
  <si>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</si>
  <si>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</si>
  <si>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</si>
  <si>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</si>
  <si>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</si>
  <si>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</si>
  <si>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</si>
  <si>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</si>
  <si>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</si>
  <si>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</si>
  <si>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</si>
  <si>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</si>
  <si>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</si>
  <si>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</si>
  <si>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</si>
  <si>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</si>
  <si>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</si>
  <si>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</si>
  <si>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</si>
  <si>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</si>
  <si>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</si>
  <si>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</si>
  <si>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</si>
  <si>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</si>
  <si>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</si>
  <si>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</si>
  <si>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</si>
  <si>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</si>
  <si>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</si>
  <si>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</si>
  <si>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</si>
  <si>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</si>
  <si>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</si>
  <si>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</si>
  <si>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</si>
  <si>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</si>
  <si>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</si>
  <si>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</si>
  <si>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</si>
  <si>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</si>
  <si>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</si>
  <si>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</si>
  <si>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</si>
  <si>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</si>
  <si>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</si>
  <si>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</si>
  <si>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</si>
  <si>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</si>
  <si>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</si>
  <si>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</si>
  <si>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</si>
  <si>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</si>
  <si>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</si>
  <si>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</si>
  <si>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</si>
  <si>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</si>
  <si>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</si>
  <si>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</si>
  <si>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</si>
  <si>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</si>
  <si>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</si>
  <si>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</si>
  <si>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</si>
  <si>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</si>
  <si>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</si>
  <si>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</si>
  <si>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</si>
  <si>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</si>
  <si>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</si>
  <si>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</si>
  <si>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</si>
  <si>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</si>
  <si>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</si>
  <si>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</si>
  <si>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</si>
  <si>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</si>
  <si>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</si>
  <si>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</si>
  <si>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</si>
  <si>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</si>
  <si>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</si>
  <si>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</si>
  <si>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</si>
  <si>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</si>
  <si>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</si>
  <si>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</si>
  <si>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</si>
  <si>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</si>
  <si>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</si>
  <si>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</si>
  <si>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</si>
  <si>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</si>
  <si>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</si>
  <si>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</si>
  <si>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</si>
  <si>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</si>
  <si>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</si>
  <si>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</si>
  <si>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</si>
  <si>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</si>
  <si>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</si>
  <si>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</si>
  <si>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</si>
  <si>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</si>
  <si>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</si>
  <si>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</si>
  <si>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</si>
  <si>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</si>
  <si>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</si>
  <si>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</si>
  <si>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</si>
  <si>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</si>
  <si>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</si>
  <si>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</si>
  <si>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</si>
  <si>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</si>
  <si>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</si>
  <si>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</si>
  <si>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</si>
  <si>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</si>
  <si>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</si>
  <si>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</si>
  <si>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</si>
  <si>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</si>
  <si>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</si>
  <si>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</si>
  <si>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</si>
  <si>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</si>
  <si>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</si>
  <si>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</si>
  <si>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</si>
  <si>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</si>
  <si>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</si>
  <si>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</si>
  <si>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</si>
  <si>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</si>
  <si>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</si>
  <si>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</si>
  <si>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</si>
  <si>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</si>
  <si>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</si>
  <si>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</si>
  <si>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</si>
  <si>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</si>
  <si>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</si>
  <si>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</si>
  <si>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</si>
  <si>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</si>
  <si>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</si>
  <si>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</si>
  <si>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</si>
  <si>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</si>
  <si>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</si>
  <si>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</si>
  <si>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</si>
  <si>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</si>
  <si>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</si>
  <si>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</si>
  <si>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</si>
  <si>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</si>
  <si>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</si>
  <si>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</si>
  <si>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</si>
  <si>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</si>
  <si>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</si>
  <si>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</si>
  <si>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</si>
  <si>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</si>
  <si>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</si>
  <si>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</si>
  <si>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</si>
  <si>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</si>
  <si>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</si>
  <si>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</si>
  <si>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</si>
  <si>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</si>
  <si>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</si>
  <si>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</si>
  <si>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</si>
  <si>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</si>
  <si>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</si>
  <si>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</si>
  <si>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</si>
  <si>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</si>
  <si>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</si>
  <si>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</si>
  <si>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</si>
  <si>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</si>
  <si>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</si>
  <si>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</si>
  <si>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</si>
  <si>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</si>
  <si>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</si>
  <si>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</si>
  <si>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</si>
  <si>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</si>
  <si>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</si>
  <si>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</si>
  <si>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</si>
  <si>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</si>
  <si>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</si>
  <si>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</si>
  <si>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</si>
  <si>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</si>
  <si>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</si>
  <si>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</si>
  <si>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</si>
  <si>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</si>
  <si>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</si>
  <si>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</si>
  <si>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</si>
  <si>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</si>
  <si>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</si>
  <si>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</si>
  <si>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</si>
  <si>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</si>
  <si>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</si>
  <si>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</si>
  <si>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</si>
  <si>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</si>
  <si>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</si>
  <si>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</si>
  <si>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</si>
  <si>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</si>
  <si>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</si>
  <si>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</si>
  <si>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</si>
  <si>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</si>
  <si>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</si>
  <si>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</si>
  <si>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</si>
  <si>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</si>
  <si>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</si>
  <si>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</si>
  <si>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</si>
  <si>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</si>
  <si>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</si>
  <si>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</si>
  <si>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</si>
  <si>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</si>
  <si>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</si>
  <si>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</si>
  <si>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</si>
  <si>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</si>
  <si>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</si>
  <si>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</si>
  <si>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</si>
  <si>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</si>
  <si>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</si>
  <si>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</si>
  <si>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</si>
  <si>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</si>
  <si>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</si>
  <si>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</si>
  <si>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</si>
  <si>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</si>
  <si>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</si>
  <si>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</si>
  <si>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</si>
  <si>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</si>
  <si>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</si>
  <si>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</si>
  <si>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</si>
  <si>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</si>
  <si>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</si>
  <si>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</si>
  <si>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</si>
  <si>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</si>
  <si>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</si>
  <si>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</si>
  <si>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</si>
  <si>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</si>
  <si>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</si>
  <si>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</si>
  <si>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</si>
  <si>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</si>
  <si>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</si>
  <si>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</si>
  <si>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</si>
  <si>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</si>
  <si>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</si>
  <si>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</si>
  <si>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</si>
  <si>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</si>
  <si>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</si>
  <si>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</si>
  <si>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</si>
  <si>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</si>
  <si>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</si>
  <si>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</si>
  <si>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</si>
  <si>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</si>
  <si>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</si>
  <si>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</si>
  <si>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</si>
  <si>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</si>
  <si>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</si>
  <si>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</si>
  <si>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</si>
  <si>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</si>
  <si>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</si>
  <si>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</si>
  <si>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</si>
  <si>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</si>
  <si>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</si>
  <si>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</si>
  <si>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</si>
  <si>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</si>
  <si>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</si>
  <si>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</si>
  <si>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</si>
  <si>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</si>
  <si>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</si>
  <si>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</si>
  <si>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</si>
  <si>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</si>
  <si>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</si>
  <si>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</si>
  <si>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</si>
  <si>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</si>
  <si>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</si>
  <si>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</si>
  <si>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</si>
  <si>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</si>
  <si>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</si>
  <si>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</si>
  <si>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</si>
  <si>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</si>
  <si>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</si>
  <si>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</si>
  <si>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</si>
  <si>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</si>
  <si>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</si>
  <si>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</si>
  <si>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</si>
  <si>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</si>
  <si>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</si>
  <si>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</si>
  <si>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</si>
  <si>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</si>
  <si>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</si>
  <si>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</si>
  <si>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</si>
  <si>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</si>
  <si>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</si>
  <si>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</si>
  <si>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</si>
  <si>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</si>
  <si>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</si>
  <si>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</si>
  <si>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</si>
  <si>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</si>
  <si>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</si>
  <si>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</si>
  <si>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</si>
  <si>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</si>
  <si>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</si>
  <si>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</si>
  <si>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</si>
  <si>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</si>
  <si>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</si>
  <si>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</si>
  <si>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</si>
  <si>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</si>
  <si>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</si>
  <si>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</si>
  <si>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</si>
  <si>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</si>
  <si>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</si>
  <si>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</si>
  <si>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</si>
  <si>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</si>
  <si>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</si>
  <si>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</si>
  <si>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</si>
  <si>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</si>
  <si>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</si>
  <si>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</si>
  <si>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</si>
  <si>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</si>
  <si>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</si>
  <si>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</si>
  <si>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</si>
  <si>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</si>
  <si>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</si>
  <si>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</si>
  <si>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</si>
  <si>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</si>
  <si>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</si>
  <si>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</si>
  <si>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</si>
  <si>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</si>
  <si>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</si>
  <si>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</si>
  <si>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</si>
  <si>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</si>
  <si>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</si>
  <si>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</si>
  <si>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</si>
  <si>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</si>
  <si>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</si>
  <si>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</si>
  <si>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</si>
  <si>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</si>
  <si>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</si>
  <si>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</si>
  <si>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</si>
  <si>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</si>
  <si>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</si>
  <si>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</si>
  <si>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</si>
  <si>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</si>
  <si>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</si>
  <si>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</si>
  <si>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</si>
  <si>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</si>
  <si>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</si>
  <si>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</si>
  <si>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</si>
  <si>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</si>
  <si>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</si>
  <si>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</si>
  <si>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</si>
  <si>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</si>
  <si>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</si>
  <si>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</si>
  <si>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</si>
  <si>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</si>
  <si>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</si>
  <si>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</si>
  <si>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</si>
  <si>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</si>
  <si>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</si>
  <si>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</si>
  <si>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</si>
  <si>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</si>
  <si>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</si>
  <si>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</si>
  <si>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</si>
  <si>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</si>
  <si>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</si>
  <si>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</si>
  <si>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</si>
  <si>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</si>
  <si>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</si>
  <si>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</si>
  <si>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</si>
  <si>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</si>
  <si>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</si>
  <si>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</si>
  <si>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</si>
  <si>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</si>
  <si>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</si>
  <si>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</si>
  <si>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</si>
  <si>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</si>
  <si>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</si>
  <si>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</si>
  <si>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</si>
  <si>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</si>
  <si>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</si>
  <si>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</si>
  <si>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</si>
  <si>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</si>
  <si>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</si>
  <si>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</si>
  <si>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</si>
  <si>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</si>
  <si>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</si>
  <si>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</si>
  <si>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</si>
  <si>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</si>
  <si>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</si>
  <si>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</si>
  <si>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</si>
  <si>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</si>
  <si>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</si>
  <si>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</si>
  <si>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</si>
  <si>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</si>
  <si>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</si>
  <si>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</si>
  <si>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</si>
  <si>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</si>
  <si>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</si>
  <si>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</si>
  <si>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</si>
  <si>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</si>
  <si>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</si>
  <si>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</si>
  <si>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</si>
  <si>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</si>
  <si>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</si>
  <si>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</si>
  <si>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</si>
  <si>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</si>
  <si>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</si>
  <si>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</si>
  <si>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</si>
  <si>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</si>
  <si>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</si>
  <si>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</si>
  <si>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</si>
  <si>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</si>
  <si>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</si>
  <si>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</si>
  <si>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</si>
  <si>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</si>
  <si>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</si>
  <si>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</si>
  <si>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</si>
  <si>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</si>
  <si>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</si>
  <si>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</si>
  <si>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</si>
  <si>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</si>
  <si>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</si>
  <si>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</si>
  <si>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</si>
  <si>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</si>
  <si>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</si>
  <si>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</si>
  <si>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</si>
  <si>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</si>
  <si>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</si>
  <si>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</si>
  <si>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</si>
  <si>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</si>
  <si>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</si>
  <si>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</si>
  <si>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</si>
  <si>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</si>
  <si>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</si>
  <si>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</si>
  <si>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</si>
  <si>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</si>
  <si>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</si>
  <si>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</si>
  <si>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</si>
  <si>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</si>
  <si>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</si>
  <si>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</si>
  <si>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</si>
  <si>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</si>
  <si>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</si>
  <si>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</si>
  <si>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</si>
  <si>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</si>
  <si>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</si>
  <si>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</si>
  <si>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</si>
  <si>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</si>
  <si>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</si>
  <si>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</si>
  <si>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</si>
  <si>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</si>
  <si>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</si>
  <si>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</si>
  <si>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</si>
  <si>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</si>
  <si>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</si>
  <si>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</si>
  <si>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</si>
  <si>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</si>
  <si>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</si>
  <si>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</si>
  <si>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</si>
  <si>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</si>
  <si>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</si>
  <si>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</si>
  <si>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</si>
  <si>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</si>
  <si>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</si>
  <si>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</si>
  <si>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</si>
  <si>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</si>
  <si>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</si>
  <si>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</si>
  <si>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</si>
  <si>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</si>
  <si>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</si>
  <si>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</si>
  <si>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</si>
  <si>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</si>
  <si>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</si>
  <si>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</si>
  <si>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</si>
  <si>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</si>
  <si>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</si>
  <si>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</si>
  <si>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</si>
  <si>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</si>
  <si>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</si>
  <si>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</si>
  <si>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</si>
  <si>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</si>
  <si>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</si>
  <si>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</si>
  <si>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</si>
  <si>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</si>
  <si>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</si>
  <si>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</si>
  <si>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</si>
  <si>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</si>
  <si>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</si>
  <si>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</si>
  <si>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</si>
  <si>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</si>
  <si>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</si>
  <si>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</si>
  <si>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</si>
  <si>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</si>
  <si>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</si>
  <si>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</si>
  <si>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</si>
  <si>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</si>
  <si>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</si>
  <si>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</si>
  <si>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</si>
  <si>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</si>
  <si>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</si>
  <si>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</si>
  <si>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</si>
  <si>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</si>
  <si>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</si>
  <si>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</si>
  <si>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</si>
  <si>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</si>
  <si>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</si>
  <si>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</si>
  <si>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</si>
  <si>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</si>
  <si>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</si>
  <si>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</si>
  <si>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</si>
  <si>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</si>
  <si>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</si>
  <si>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</si>
  <si>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</si>
  <si>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</si>
  <si>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</si>
  <si>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</si>
  <si>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</si>
  <si>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</si>
  <si>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</si>
  <si>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</si>
  <si>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</si>
  <si>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</si>
  <si>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</si>
  <si>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</si>
  <si>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</si>
  <si>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</si>
  <si>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</si>
  <si>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</si>
  <si>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</si>
  <si>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</si>
  <si>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</si>
  <si>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</si>
  <si>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</si>
  <si>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</si>
  <si>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</si>
  <si>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</si>
  <si>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</si>
  <si>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</si>
  <si>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</si>
  <si>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</si>
  <si>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</si>
  <si>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</si>
  <si>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</si>
  <si>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</si>
  <si>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</si>
  <si>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</si>
  <si>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</si>
  <si>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</si>
  <si>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</si>
  <si>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</si>
  <si>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</si>
  <si>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</si>
  <si>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</si>
  <si>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</si>
  <si>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</si>
  <si>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</si>
  <si>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</si>
  <si>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</si>
  <si>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</si>
  <si>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</si>
  <si>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</si>
  <si>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</si>
  <si>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</si>
  <si>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</si>
  <si>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</si>
  <si>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</si>
  <si>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</si>
  <si>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</si>
  <si>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</si>
  <si>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</si>
  <si>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</si>
  <si>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</si>
  <si>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</si>
  <si>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</si>
  <si>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</si>
  <si>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</si>
  <si>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</si>
  <si>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</si>
  <si>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</si>
  <si>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</si>
  <si>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</si>
  <si>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</si>
  <si>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</si>
  <si>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</si>
  <si>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</si>
  <si>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</si>
  <si>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</si>
  <si>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</si>
  <si>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</si>
  <si>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</si>
  <si>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</si>
  <si>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</si>
  <si>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</si>
  <si>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</si>
  <si>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</si>
  <si>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</si>
  <si>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</si>
  <si>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</si>
  <si>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</si>
  <si>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</si>
  <si>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</si>
  <si>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</si>
  <si>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</si>
  <si>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</si>
  <si>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</si>
  <si>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</si>
  <si>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</si>
  <si>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</si>
  <si>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</si>
  <si>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</si>
  <si>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</si>
  <si>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</si>
  <si>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</si>
  <si>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</si>
  <si>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</si>
  <si>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</si>
  <si>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</si>
  <si>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</si>
  <si>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</si>
  <si>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</si>
  <si>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</si>
  <si>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</si>
  <si>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</si>
  <si>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</si>
  <si>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</si>
  <si>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</si>
  <si>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</si>
  <si>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</si>
  <si>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</si>
  <si>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</si>
  <si>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</si>
  <si>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</si>
  <si>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</si>
  <si>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</si>
  <si>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</si>
  <si>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</si>
  <si>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</si>
  <si>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</si>
  <si>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</si>
  <si>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</si>
  <si>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</si>
  <si>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</si>
  <si>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</si>
  <si>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</si>
  <si>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</si>
  <si>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</si>
  <si>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</si>
  <si>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</si>
  <si>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</si>
  <si>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</si>
  <si>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</si>
  <si>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</si>
  <si>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</si>
  <si>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</si>
  <si>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</si>
  <si>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</si>
  <si>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</si>
  <si>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</si>
  <si>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</si>
  <si>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</si>
  <si>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</si>
  <si>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</si>
  <si>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</si>
  <si>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</si>
  <si>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</si>
  <si>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</si>
  <si>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</si>
  <si>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</si>
  <si>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</si>
  <si>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</si>
  <si>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</si>
  <si>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</si>
  <si>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</si>
  <si>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</si>
  <si>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</si>
  <si>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</si>
  <si>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</si>
  <si>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</si>
  <si>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</si>
  <si>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</si>
  <si>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</si>
  <si>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</si>
  <si>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</si>
  <si>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</si>
  <si>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</si>
  <si>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</si>
  <si>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</si>
  <si>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</si>
  <si>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</si>
  <si>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</si>
  <si>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</si>
  <si>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</si>
  <si>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</si>
  <si>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</si>
  <si>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</si>
  <si>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</si>
  <si>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</si>
  <si>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</si>
  <si>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</si>
  <si>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</si>
  <si>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</si>
  <si>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</si>
  <si>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</si>
  <si>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</si>
  <si>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</si>
  <si>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</si>
  <si>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</si>
  <si>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</si>
  <si>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</si>
  <si>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</si>
  <si>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</si>
  <si>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</si>
  <si>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</si>
  <si>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</si>
  <si>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</si>
  <si>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</si>
  <si>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</si>
  <si>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</si>
  <si>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</si>
  <si>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</si>
  <si>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</si>
  <si>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</si>
  <si>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</si>
  <si>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</si>
  <si>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</si>
  <si>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</si>
  <si>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</si>
  <si>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</si>
  <si>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</si>
  <si>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</si>
  <si>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</si>
  <si>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</si>
  <si>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</si>
  <si>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</si>
  <si>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</si>
  <si>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</si>
  <si>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</si>
  <si>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</si>
  <si>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</si>
  <si>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</si>
  <si>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</si>
  <si>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</si>
  <si>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</si>
  <si>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</si>
  <si>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</si>
  <si>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</si>
  <si>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</si>
  <si>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</si>
  <si>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</si>
  <si>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</si>
  <si>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</si>
  <si>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</si>
  <si>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</si>
  <si>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</si>
  <si>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</si>
  <si>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</si>
  <si>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</si>
  <si>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</si>
  <si>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</si>
  <si>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</si>
  <si>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</si>
  <si>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</si>
  <si>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</si>
  <si>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</si>
  <si>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</si>
  <si>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</si>
  <si>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</si>
  <si>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</si>
  <si>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</si>
  <si>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</si>
  <si>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</si>
  <si>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</si>
  <si>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</si>
  <si>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</si>
  <si>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</si>
  <si>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</si>
  <si>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</si>
  <si>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</si>
  <si>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</si>
  <si>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</si>
  <si>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</si>
  <si>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</si>
  <si>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</si>
  <si>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</si>
  <si>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</si>
  <si>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</si>
  <si>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</si>
  <si>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</si>
  <si>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</si>
  <si>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</si>
  <si>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</si>
  <si>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</si>
  <si>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</si>
  <si>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</si>
  <si>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</si>
  <si>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</si>
  <si>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</si>
  <si>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</si>
  <si>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</si>
  <si>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</si>
  <si>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</si>
  <si>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</si>
  <si>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</si>
  <si>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</si>
  <si>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</si>
  <si>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</si>
  <si>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</si>
  <si>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</si>
  <si>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</si>
  <si>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</si>
  <si>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</si>
  <si>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</si>
  <si>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</si>
  <si>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</si>
  <si>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</si>
  <si>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</si>
  <si>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</si>
  <si>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</si>
  <si>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</si>
  <si>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</si>
  <si>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</si>
  <si>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</si>
  <si>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</si>
  <si>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</si>
  <si>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</si>
  <si>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</si>
  <si>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</si>
  <si>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</si>
  <si>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</si>
  <si>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</si>
  <si>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</si>
  <si>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</si>
  <si>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</si>
  <si>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</si>
  <si>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</si>
  <si>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</si>
  <si>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</si>
  <si>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</si>
  <si>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</si>
  <si>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</si>
  <si>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</si>
  <si>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</si>
  <si>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</si>
  <si>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</si>
  <si>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</si>
  <si>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</si>
  <si>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</si>
  <si>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</si>
  <si>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</si>
  <si>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</si>
  <si>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</si>
  <si>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</si>
  <si>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</si>
  <si>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</si>
  <si>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</si>
  <si>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</si>
  <si>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</si>
  <si>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</si>
  <si>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</si>
  <si>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</si>
  <si>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</si>
  <si>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</si>
  <si>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</si>
  <si>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</si>
  <si>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</si>
  <si>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</si>
  <si>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</si>
  <si>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</si>
  <si>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</si>
  <si>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</si>
  <si>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</si>
  <si>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</si>
  <si>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</si>
  <si>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</si>
  <si>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</si>
  <si>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</si>
  <si>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</si>
  <si>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</si>
  <si>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</si>
  <si>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</si>
  <si>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</si>
  <si>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</si>
  <si>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</si>
  <si>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</si>
  <si>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</si>
  <si>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</si>
  <si>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</si>
  <si>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</si>
  <si>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</si>
  <si>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</si>
  <si>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</si>
  <si>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</si>
  <si>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</si>
  <si>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</si>
  <si>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</si>
  <si>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</si>
  <si>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</si>
  <si>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</si>
  <si>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</si>
  <si>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</si>
  <si>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</si>
  <si>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</si>
  <si>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</si>
  <si>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</si>
  <si>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</si>
  <si>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</si>
  <si>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</si>
  <si>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</si>
  <si>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</si>
  <si>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</si>
  <si>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</si>
  <si>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</si>
  <si>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</si>
  <si>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</si>
  <si>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</si>
  <si>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</si>
  <si>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</si>
  <si>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</si>
  <si>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</si>
  <si>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</si>
  <si>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</si>
  <si>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</si>
  <si>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</si>
  <si>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</si>
  <si>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</si>
  <si>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</si>
  <si>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</si>
  <si>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</si>
  <si>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</si>
  <si>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</si>
  <si>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</si>
  <si>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</si>
  <si>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</si>
  <si>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</si>
  <si>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</si>
  <si>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</si>
  <si>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</si>
  <si>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</si>
  <si>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</si>
  <si>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</si>
  <si>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</si>
  <si>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</si>
  <si>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</si>
  <si>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</si>
  <si>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</si>
  <si>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</si>
  <si>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</si>
  <si>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</si>
  <si>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</si>
  <si>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</si>
  <si>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</si>
  <si>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</si>
  <si>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</si>
  <si>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</si>
  <si>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</si>
  <si>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</si>
  <si>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</si>
  <si>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</si>
  <si>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</si>
  <si>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</si>
  <si>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</si>
  <si>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</si>
  <si>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</si>
  <si>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</si>
  <si>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</si>
  <si>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</si>
  <si>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</si>
  <si>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</si>
  <si>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</si>
  <si>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</si>
  <si>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</si>
  <si>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</si>
  <si>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</si>
  <si>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</si>
  <si>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</si>
  <si>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</si>
  <si>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</si>
  <si>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</si>
  <si>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</si>
  <si>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</si>
  <si>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</si>
  <si>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</si>
  <si>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</si>
  <si>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</si>
  <si>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</si>
  <si>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</si>
  <si>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</si>
  <si>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</si>
  <si>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</si>
  <si>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</si>
  <si>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</si>
  <si>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</si>
  <si>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</si>
  <si>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</si>
  <si>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</si>
  <si>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</si>
  <si>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</si>
  <si>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</si>
  <si>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</si>
  <si>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</si>
  <si>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</si>
  <si>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</si>
  <si>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</si>
  <si>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</si>
  <si>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</si>
  <si>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</si>
  <si>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</si>
  <si>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</si>
  <si>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</si>
  <si>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</si>
  <si>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</si>
  <si>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</si>
  <si>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</si>
  <si>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</si>
  <si>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</si>
  <si>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</si>
  <si>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</si>
  <si>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</si>
  <si>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</si>
  <si>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</si>
  <si>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</si>
  <si>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</si>
  <si>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</si>
  <si>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</si>
  <si>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</si>
  <si>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</si>
  <si>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</si>
  <si>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</si>
  <si>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</si>
  <si>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</si>
  <si>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</si>
  <si>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</si>
  <si>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</si>
  <si>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</si>
  <si>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</si>
  <si>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</si>
  <si>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</si>
  <si>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</si>
  <si>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</si>
  <si>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</si>
  <si>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</si>
  <si>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</si>
  <si>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</si>
  <si>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</si>
  <si>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</si>
  <si>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</si>
  <si>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</si>
  <si>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</si>
  <si>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</si>
  <si>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</si>
  <si>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</si>
  <si>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</si>
  <si>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</si>
  <si>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</si>
  <si>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</si>
  <si>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</si>
  <si>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</si>
  <si>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</si>
  <si>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</si>
  <si>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</si>
  <si>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</si>
  <si>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</si>
  <si>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</si>
  <si>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</si>
  <si>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</si>
  <si>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</si>
  <si>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</si>
  <si>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</si>
  <si>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</si>
  <si>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</si>
  <si>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</si>
  <si>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</si>
  <si>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</si>
  <si>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</si>
  <si>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</si>
  <si>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</si>
  <si>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</si>
  <si>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</si>
  <si>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</si>
  <si>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</si>
  <si>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</si>
  <si>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</si>
  <si>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</si>
  <si>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</si>
  <si>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</si>
  <si>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</si>
  <si>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</si>
  <si>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</si>
  <si>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</si>
  <si>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</si>
  <si>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</si>
  <si>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</si>
  <si>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</si>
  <si>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</si>
  <si>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</si>
  <si>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</si>
  <si>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</si>
  <si>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</si>
  <si>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</si>
  <si>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</si>
  <si>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</si>
  <si>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</si>
  <si>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</si>
  <si>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</si>
  <si>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</si>
  <si>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</si>
  <si>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</si>
  <si>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</si>
  <si>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</si>
  <si>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</si>
  <si>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</si>
  <si>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</si>
  <si>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</si>
  <si>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</si>
  <si>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</si>
  <si>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</si>
  <si>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</si>
  <si>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</si>
  <si>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</si>
  <si>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</si>
  <si>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</si>
  <si>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</si>
  <si>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</si>
  <si>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</si>
  <si>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</si>
  <si>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</si>
  <si>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</si>
  <si>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</si>
  <si>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</si>
  <si>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</si>
  <si>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</si>
  <si>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</si>
  <si>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</si>
  <si>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</si>
  <si>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</si>
  <si>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</si>
  <si>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</si>
  <si>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</si>
  <si>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</si>
  <si>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</si>
  <si>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</si>
  <si>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</si>
  <si>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</si>
  <si>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</si>
  <si>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</si>
  <si>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</si>
  <si>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</si>
  <si>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</si>
  <si>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</si>
  <si>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</si>
  <si>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</si>
  <si>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</si>
  <si>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</si>
  <si>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</si>
  <si>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</si>
  <si>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</si>
  <si>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</si>
  <si>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</si>
  <si>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</si>
  <si>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</si>
  <si>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</si>
  <si>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</si>
  <si>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</si>
  <si>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</si>
  <si>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</si>
  <si>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</si>
  <si>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</si>
  <si>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</si>
  <si>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</si>
  <si>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</si>
  <si>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</si>
  <si>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</si>
  <si>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</si>
  <si>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</si>
  <si>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</si>
  <si>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</si>
  <si>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</si>
  <si>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</si>
  <si>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</si>
  <si>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</si>
  <si>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</si>
  <si>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</si>
  <si>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</si>
  <si>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</si>
  <si>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</si>
  <si>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</si>
  <si>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</si>
  <si>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</si>
  <si>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</si>
  <si>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</si>
  <si>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</si>
  <si>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</si>
  <si>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</si>
  <si>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</si>
  <si>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</si>
  <si>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</si>
  <si>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</si>
  <si>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</si>
  <si>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</si>
  <si>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</si>
  <si>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</si>
  <si>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</si>
  <si>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</si>
  <si>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</si>
  <si>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</si>
  <si>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</si>
  <si>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</si>
  <si>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</si>
  <si>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</si>
  <si>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</si>
  <si>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</si>
  <si>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</si>
  <si>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</si>
  <si>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</si>
  <si>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</si>
  <si>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</si>
  <si>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</si>
  <si>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</si>
  <si>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</si>
  <si>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</si>
  <si>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</si>
  <si>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</si>
  <si>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</si>
  <si>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</si>
  <si>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</si>
  <si>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</si>
  <si>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</si>
  <si>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</si>
  <si>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</si>
  <si>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</si>
  <si>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</si>
  <si>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</si>
  <si>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</si>
  <si>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</si>
  <si>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</si>
  <si>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</si>
  <si>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</si>
  <si>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</si>
  <si>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</si>
  <si>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</si>
  <si>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</si>
  <si>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</si>
  <si>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</si>
  <si>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</si>
  <si>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</si>
  <si>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</si>
  <si>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</si>
  <si>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</si>
  <si>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</si>
  <si>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</si>
  <si>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</si>
  <si>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</si>
  <si>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</si>
  <si>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</si>
  <si>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</si>
  <si>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</si>
  <si>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</si>
  <si>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</si>
  <si>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</si>
  <si>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</si>
  <si>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</si>
  <si>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</si>
  <si>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</si>
  <si>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</si>
  <si>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</si>
  <si>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</si>
  <si>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</si>
  <si>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</si>
  <si>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</si>
  <si>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</si>
  <si>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</si>
  <si>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</si>
  <si>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</si>
  <si>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</si>
  <si>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</si>
  <si>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</si>
  <si>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</si>
  <si>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</si>
  <si>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</si>
  <si>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</si>
  <si>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</si>
  <si>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</si>
  <si>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</si>
  <si>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</si>
  <si>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</si>
  <si>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</si>
  <si>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</si>
  <si>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</si>
  <si>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</si>
  <si>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</si>
  <si>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</si>
  <si>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</si>
  <si>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</si>
  <si>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</si>
  <si>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</si>
  <si>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</si>
  <si>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</si>
  <si>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</si>
  <si>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</si>
  <si>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</si>
  <si>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</si>
  <si>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</si>
  <si>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</si>
  <si>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</si>
  <si>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</si>
  <si>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</si>
  <si>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</si>
  <si>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</si>
  <si>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</si>
  <si>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</si>
  <si>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</si>
  <si>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</si>
  <si>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</si>
  <si>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</si>
  <si>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</si>
  <si>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</si>
  <si>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</si>
  <si>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</si>
  <si>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</si>
  <si>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</si>
  <si>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</si>
  <si>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</si>
  <si>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</si>
  <si>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</si>
  <si>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</si>
  <si>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</si>
  <si>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</si>
  <si>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</si>
  <si>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</si>
  <si>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</si>
  <si>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</si>
  <si>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</si>
  <si>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</si>
  <si>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</si>
  <si>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</si>
  <si>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</si>
  <si>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</si>
  <si>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</si>
  <si>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</si>
  <si>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</si>
  <si>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</si>
  <si>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</si>
  <si>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</si>
  <si>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</si>
  <si>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</si>
  <si>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</si>
  <si>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</si>
  <si>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</si>
  <si>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</si>
  <si>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</si>
  <si>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</si>
  <si>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</si>
  <si>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</si>
  <si>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</si>
  <si>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</si>
  <si>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</si>
  <si>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</si>
  <si>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</si>
  <si>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</si>
  <si>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</si>
  <si>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</si>
  <si>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</si>
  <si>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</si>
  <si>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</si>
  <si>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</si>
  <si>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</si>
  <si>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</si>
  <si>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</si>
  <si>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</si>
  <si>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</si>
  <si>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</si>
  <si>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</si>
  <si>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</si>
  <si>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</si>
  <si>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</si>
  <si>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</si>
  <si>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</si>
  <si>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</si>
  <si>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</si>
  <si>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</si>
  <si>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</si>
  <si>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</si>
  <si>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</si>
  <si>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</si>
  <si>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</si>
  <si>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</si>
  <si>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</si>
  <si>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</si>
  <si>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</si>
  <si>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</si>
  <si>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</si>
  <si>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</si>
  <si>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</si>
  <si>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</si>
  <si>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</si>
  <si>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</si>
  <si>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</si>
  <si>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</si>
  <si>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</si>
  <si>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</si>
  <si>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</si>
  <si>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</si>
  <si>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</si>
  <si>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</si>
  <si>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</si>
  <si>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</si>
  <si>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</si>
  <si>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</si>
  <si>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</si>
  <si>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</si>
  <si>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</si>
  <si>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</si>
  <si>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</si>
  <si>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</si>
  <si>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</si>
  <si>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</si>
  <si>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</si>
  <si>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</si>
  <si>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</si>
  <si>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</si>
  <si>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</si>
  <si>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</si>
  <si>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</si>
  <si>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</si>
  <si>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</si>
  <si>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</si>
  <si>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</si>
  <si>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</si>
  <si>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</si>
  <si>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</si>
  <si>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</si>
  <si>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</si>
  <si>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</si>
  <si>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</si>
  <si>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</si>
  <si>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</si>
  <si>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</si>
  <si>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</si>
  <si>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</si>
  <si>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</si>
  <si>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</si>
  <si>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</si>
  <si>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</si>
  <si>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</si>
  <si>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</si>
  <si>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</si>
  <si>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</si>
  <si>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</si>
  <si>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</si>
  <si>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</si>
  <si>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</si>
  <si>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</si>
  <si>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</si>
  <si>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</si>
  <si>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</si>
  <si>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</si>
  <si>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</si>
  <si>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</si>
  <si>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</si>
  <si>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</si>
  <si>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</si>
  <si>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</si>
  <si>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</si>
  <si>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</si>
  <si>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</si>
  <si>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</si>
  <si>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</si>
  <si>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</si>
  <si>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</si>
  <si>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</si>
  <si>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</si>
  <si>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</si>
  <si>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</si>
  <si>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</si>
  <si>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</si>
  <si>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</si>
  <si>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</si>
  <si>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</si>
  <si>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</si>
  <si>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</si>
  <si>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</si>
  <si>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</si>
  <si>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</si>
  <si>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</si>
  <si>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</si>
  <si>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</si>
  <si>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</si>
  <si>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</si>
  <si>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</si>
  <si>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</si>
  <si>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</si>
  <si>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</si>
  <si>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</si>
  <si>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</si>
  <si>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</si>
  <si>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</si>
  <si>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</si>
  <si>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</si>
  <si>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</si>
  <si>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</si>
  <si>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</si>
  <si>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</si>
  <si>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</si>
  <si>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</si>
  <si>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</si>
  <si>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</si>
  <si>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</si>
  <si>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</si>
  <si>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</si>
  <si>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</si>
  <si>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</si>
  <si>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</si>
  <si>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</si>
  <si>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</si>
  <si>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</si>
  <si>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</si>
  <si>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</si>
  <si>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</si>
  <si>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</si>
  <si>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</si>
  <si>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</si>
  <si>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</si>
  <si>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</si>
  <si>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</si>
  <si>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</si>
  <si>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</si>
  <si>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</si>
  <si>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</si>
  <si>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</si>
  <si>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</si>
  <si>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</si>
  <si>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</si>
  <si>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</si>
  <si>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</si>
  <si>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</si>
  <si>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</si>
  <si>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</si>
  <si>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</si>
  <si>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</si>
  <si>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</si>
  <si>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</si>
  <si>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</si>
  <si>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</si>
  <si>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</si>
  <si>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</si>
  <si>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</si>
  <si>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</si>
  <si>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</si>
  <si>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</si>
  <si>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</si>
  <si>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</si>
  <si>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</si>
  <si>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</si>
  <si>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</si>
  <si>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</si>
  <si>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</si>
  <si>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</si>
  <si>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</si>
  <si>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</si>
  <si>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</si>
  <si>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</si>
  <si>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</si>
  <si>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</si>
  <si>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</si>
  <si>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</si>
  <si>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</si>
  <si>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</si>
  <si>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</si>
  <si>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</si>
  <si>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</si>
  <si>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</si>
  <si>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</si>
  <si>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</si>
  <si>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</si>
  <si>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</si>
  <si>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</si>
  <si>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</si>
  <si>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</si>
  <si>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</si>
  <si>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</si>
  <si>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</si>
  <si>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</si>
  <si>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</si>
  <si>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</si>
  <si>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</si>
  <si>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</si>
  <si>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</si>
  <si>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</si>
  <si>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</si>
  <si>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</si>
  <si>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</si>
  <si>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</si>
  <si>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</si>
  <si>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</si>
  <si>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</si>
  <si>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</si>
  <si>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</si>
  <si>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</si>
  <si>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</si>
  <si>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</si>
  <si>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</si>
  <si>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</si>
  <si>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</si>
  <si>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</si>
  <si>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</si>
  <si>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</si>
  <si>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</si>
  <si>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</si>
  <si>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</si>
  <si>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</si>
  <si>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</si>
  <si>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</si>
  <si>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</si>
  <si>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</si>
  <si>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</si>
  <si>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</si>
  <si>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</si>
  <si>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</si>
  <si>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</si>
  <si>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</si>
  <si>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</si>
  <si>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</si>
  <si>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</si>
  <si>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</si>
  <si>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</si>
  <si>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</si>
  <si>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</si>
  <si>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</si>
  <si>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</si>
  <si>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</si>
  <si>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</si>
  <si>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</si>
  <si>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</si>
  <si>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</si>
  <si>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</si>
  <si>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</si>
  <si>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</si>
  <si>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</si>
  <si>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</si>
  <si>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</si>
  <si>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</si>
  <si>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</si>
  <si>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</si>
  <si>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</si>
  <si>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</si>
  <si>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</si>
  <si>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</si>
  <si>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</si>
  <si>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</si>
  <si>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</si>
  <si>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</si>
  <si>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</si>
  <si>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</si>
  <si>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</si>
  <si>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</si>
  <si>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</si>
  <si>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</si>
  <si>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</si>
  <si>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</si>
  <si>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</si>
  <si>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</si>
  <si>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</si>
  <si>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</si>
  <si>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</si>
  <si>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</si>
  <si>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</si>
  <si>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</si>
  <si>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</si>
  <si>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</si>
  <si>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</si>
  <si>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</si>
  <si>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</si>
  <si>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</si>
  <si>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</si>
  <si>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</si>
  <si>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</si>
  <si>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</si>
  <si>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</si>
  <si>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</si>
  <si>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</si>
  <si>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</si>
  <si>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</si>
  <si>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</si>
  <si>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</si>
  <si>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</si>
  <si>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</si>
  <si>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</si>
  <si>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</si>
  <si>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</si>
  <si>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</si>
  <si>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</si>
  <si>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</si>
  <si>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</si>
  <si>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</si>
  <si>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</si>
  <si>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</si>
  <si>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</si>
  <si>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</si>
  <si>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</si>
  <si>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</si>
  <si>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</si>
  <si>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</si>
  <si>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</si>
  <si>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</si>
  <si>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</si>
  <si>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</si>
  <si>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</si>
  <si>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</si>
  <si>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</si>
  <si>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</si>
  <si>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</si>
  <si>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</si>
  <si>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</si>
  <si>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</si>
  <si>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</si>
  <si>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</si>
  <si>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</si>
  <si>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</si>
  <si>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</si>
  <si>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</si>
  <si>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</si>
  <si>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</si>
  <si>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</si>
  <si>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</si>
  <si>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</si>
  <si>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</si>
  <si>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</si>
  <si>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</si>
  <si>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</si>
  <si>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</si>
  <si>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</si>
  <si>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</si>
  <si>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</si>
  <si>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</si>
  <si>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</si>
  <si>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</si>
  <si>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</si>
  <si>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</si>
  <si>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</si>
  <si>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</si>
  <si>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</si>
  <si>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</si>
  <si>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</si>
  <si>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</si>
  <si>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</si>
  <si>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</si>
  <si>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</si>
  <si>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</si>
  <si>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</si>
  <si>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</si>
  <si>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</si>
  <si>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</si>
  <si>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</si>
  <si>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</si>
  <si>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</si>
  <si>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</si>
  <si>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</si>
  <si>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</si>
  <si>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</si>
  <si>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</si>
  <si>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</si>
  <si>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</si>
  <si>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</si>
  <si>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</si>
  <si>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</si>
  <si>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</si>
  <si>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</si>
  <si>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</si>
  <si>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</si>
  <si>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</si>
  <si>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</si>
  <si>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</si>
  <si>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</si>
  <si>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</si>
  <si>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</si>
  <si>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</si>
  <si>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</si>
  <si>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</si>
  <si>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</si>
  <si>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</si>
  <si>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</si>
  <si>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</si>
  <si>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</si>
  <si>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</si>
  <si>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</si>
  <si>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</si>
  <si>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</si>
  <si>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</si>
  <si>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</si>
  <si>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</si>
  <si>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</si>
  <si>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</si>
  <si>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</si>
  <si>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</si>
  <si>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</si>
  <si>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</si>
  <si>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</si>
  <si>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</si>
  <si>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</si>
  <si>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</si>
  <si>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</si>
  <si>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</si>
  <si>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</si>
  <si>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</si>
  <si>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</si>
  <si>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</si>
  <si>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</si>
  <si>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</si>
  <si>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</si>
  <si>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</si>
  <si>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</si>
  <si>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</si>
  <si>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</si>
  <si>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</si>
  <si>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</si>
  <si>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</si>
  <si>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</si>
  <si>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</si>
  <si>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</si>
  <si>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</si>
  <si>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</si>
  <si>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</si>
  <si>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</si>
  <si>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</si>
  <si>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</si>
  <si>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</si>
  <si>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</si>
  <si>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</si>
  <si>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</si>
  <si>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</si>
  <si>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</si>
  <si>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</si>
  <si>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</si>
  <si>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</si>
  <si>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</si>
  <si>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</si>
  <si>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</si>
  <si>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</si>
  <si>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</si>
  <si>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</si>
  <si>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</si>
  <si>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</si>
  <si>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</si>
  <si>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</si>
  <si>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</si>
  <si>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</si>
  <si>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</si>
  <si>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</si>
  <si>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</si>
  <si>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</si>
  <si>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</si>
  <si>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</si>
  <si>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</si>
  <si>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</si>
  <si>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</si>
  <si>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</si>
  <si>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</si>
  <si>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</si>
  <si>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</si>
  <si>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</si>
  <si>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</si>
  <si>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</si>
  <si>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</si>
  <si>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</si>
  <si>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</si>
  <si>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</si>
  <si>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</si>
  <si>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</si>
  <si>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</si>
  <si>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</si>
  <si>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</si>
  <si>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</si>
  <si>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</si>
  <si>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</si>
  <si>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</si>
  <si>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</si>
  <si>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</si>
  <si>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</si>
  <si>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</si>
  <si>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</si>
  <si>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</si>
  <si>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</si>
  <si>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</si>
  <si>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</si>
  <si>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</si>
  <si>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</si>
  <si>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</si>
  <si>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</si>
  <si>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</si>
  <si>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</si>
  <si>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</si>
  <si>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</si>
  <si>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</si>
  <si>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</si>
  <si>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</si>
  <si>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</si>
  <si>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</si>
  <si>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</si>
  <si>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</si>
  <si>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</si>
  <si>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</si>
  <si>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</si>
  <si>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</si>
  <si>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</si>
  <si>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</si>
  <si>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</si>
  <si>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</si>
  <si>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</si>
  <si>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</si>
  <si>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</si>
  <si>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</si>
  <si>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</si>
  <si>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</si>
  <si>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</si>
  <si>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</si>
  <si>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</si>
  <si>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</si>
  <si>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</si>
  <si>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</si>
  <si>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</si>
  <si>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</si>
  <si>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</si>
  <si>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</si>
  <si>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</si>
  <si>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</si>
  <si>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</si>
  <si>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</si>
  <si>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</si>
  <si>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</si>
  <si>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</si>
  <si>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</si>
  <si>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</si>
  <si>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</si>
  <si>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</si>
  <si>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</si>
  <si>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</si>
  <si>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</si>
  <si>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</si>
  <si>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</si>
  <si>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</si>
  <si>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</si>
  <si>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</si>
  <si>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</si>
  <si>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</si>
  <si>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</si>
  <si>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</si>
  <si>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</si>
  <si>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</si>
  <si>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</si>
  <si>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</si>
  <si>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</si>
  <si>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</si>
  <si>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</si>
  <si>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</si>
  <si>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</si>
  <si>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</si>
  <si>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</si>
  <si>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</si>
  <si>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</si>
  <si>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</si>
  <si>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</si>
  <si>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</si>
  <si>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</si>
  <si>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</si>
  <si>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</si>
  <si>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</si>
  <si>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</si>
  <si>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</si>
  <si>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</si>
  <si>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</si>
  <si>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</si>
  <si>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</si>
  <si>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</si>
  <si>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</si>
  <si>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</si>
  <si>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</si>
  <si>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</si>
  <si>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</si>
  <si>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</si>
  <si>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</si>
  <si>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</si>
  <si>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</si>
  <si>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</si>
  <si>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</si>
  <si>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</si>
  <si>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</si>
  <si>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</si>
  <si>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</si>
  <si>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</si>
  <si>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</si>
  <si>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</si>
  <si>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</si>
  <si>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</si>
  <si>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</si>
  <si>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</si>
  <si>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</si>
  <si>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</si>
  <si>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</si>
  <si>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</si>
  <si>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</si>
  <si>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</si>
  <si>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</si>
  <si>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</si>
  <si>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</si>
  <si>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</si>
  <si>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</si>
  <si>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</si>
  <si>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</si>
  <si>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</si>
  <si>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</si>
  <si>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</si>
  <si>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</si>
  <si>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</si>
  <si>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</si>
  <si>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</si>
  <si>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</si>
  <si>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</si>
  <si>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</si>
  <si>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</si>
  <si>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</si>
  <si>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</si>
  <si>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</si>
  <si>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</si>
  <si>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</si>
  <si>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</si>
  <si>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</si>
  <si>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</si>
  <si>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</si>
  <si>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</si>
  <si>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</si>
  <si>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</si>
  <si>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</si>
  <si>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</si>
  <si>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</si>
  <si>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</si>
  <si>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</si>
  <si>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</si>
  <si>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</si>
  <si>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</si>
  <si>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</si>
  <si>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</si>
  <si>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</si>
  <si>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</si>
  <si>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</si>
  <si>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</si>
  <si>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</si>
  <si>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</si>
  <si>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</si>
  <si>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</si>
  <si>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</si>
  <si>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</si>
  <si>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</si>
  <si>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</si>
  <si>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</si>
  <si>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</si>
  <si>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</si>
  <si>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</si>
  <si>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</si>
  <si>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</si>
  <si>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</si>
  <si>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</si>
  <si>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</si>
  <si>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</si>
  <si>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</si>
  <si>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</si>
  <si>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</si>
  <si>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</si>
  <si>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</si>
  <si>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</si>
  <si>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</si>
  <si>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</si>
  <si>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</si>
  <si>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</si>
  <si>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</si>
  <si>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</si>
  <si>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</si>
  <si>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</si>
  <si>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</si>
  <si>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</si>
  <si>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</si>
  <si>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</si>
  <si>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</si>
  <si>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</si>
  <si>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</si>
  <si>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</si>
  <si>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</si>
  <si>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</si>
  <si>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</si>
  <si>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</si>
  <si>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</si>
  <si>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</si>
  <si>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</si>
  <si>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</si>
  <si>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</si>
  <si>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</si>
  <si>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</si>
  <si>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</si>
  <si>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</si>
  <si>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</si>
  <si>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</si>
  <si>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</si>
  <si>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</si>
  <si>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</si>
  <si>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</si>
  <si>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</si>
  <si>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</si>
  <si>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</si>
  <si>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</si>
  <si>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</si>
  <si>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</si>
  <si>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</si>
  <si>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</si>
  <si>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</si>
  <si>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</si>
  <si>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</si>
  <si>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</si>
  <si>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</si>
  <si>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</si>
  <si>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</si>
  <si>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</si>
  <si>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</si>
  <si>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</si>
  <si>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</si>
  <si>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</si>
  <si>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</si>
  <si>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</si>
  <si>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</si>
  <si>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</si>
  <si>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</si>
  <si>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</si>
  <si>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</si>
  <si>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</si>
  <si>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</si>
  <si>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</si>
  <si>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</si>
  <si>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</si>
  <si>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</si>
  <si>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</si>
  <si>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</si>
  <si>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</si>
  <si>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</si>
  <si>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</si>
  <si>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</si>
  <si>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</si>
  <si>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</si>
  <si>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</si>
  <si>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</si>
  <si>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</si>
  <si>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</si>
  <si>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</si>
  <si>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</si>
  <si>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</si>
  <si>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</si>
  <si>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</si>
  <si>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</si>
  <si>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</si>
  <si>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</si>
  <si>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</si>
  <si>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</si>
  <si>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</si>
  <si>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</si>
  <si>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</si>
  <si>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</si>
  <si>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</si>
  <si>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</si>
  <si>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</si>
  <si>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</si>
  <si>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</si>
  <si>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</si>
  <si>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</si>
  <si>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</si>
  <si>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</si>
  <si>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</si>
  <si>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</si>
  <si>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</si>
  <si>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</si>
  <si>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</si>
  <si>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</si>
  <si>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</si>
  <si>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</si>
  <si>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</si>
  <si>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</si>
  <si>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</si>
  <si>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</si>
  <si>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</si>
  <si>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</si>
  <si>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</si>
  <si>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</si>
  <si>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</si>
  <si>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</si>
  <si>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</si>
  <si>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</si>
  <si>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</si>
  <si>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</si>
  <si>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</si>
  <si>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</si>
  <si>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</si>
  <si>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</si>
  <si>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</si>
  <si>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</si>
  <si>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</si>
  <si>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</si>
  <si>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</si>
  <si>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</si>
  <si>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</si>
  <si>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</si>
  <si>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</si>
  <si>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</si>
  <si>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</si>
  <si>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</si>
  <si>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</si>
  <si>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</si>
  <si>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</si>
  <si>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</si>
  <si>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</si>
  <si>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</si>
  <si>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</si>
  <si>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</si>
  <si>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</si>
  <si>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</si>
  <si>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</si>
  <si>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</si>
  <si>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</si>
  <si>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</si>
  <si>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</si>
  <si>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</si>
  <si>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</si>
  <si>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</si>
  <si>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</si>
  <si>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</si>
  <si>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</si>
  <si>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</si>
  <si>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</si>
  <si>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</si>
  <si>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</si>
  <si>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</si>
  <si>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</si>
  <si>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</si>
  <si>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</si>
  <si>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</si>
  <si>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</si>
  <si>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</si>
  <si>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</si>
  <si>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</si>
  <si>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</si>
  <si>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</si>
  <si>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</si>
  <si>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</si>
  <si>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</si>
  <si>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</si>
  <si>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</si>
  <si>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</si>
  <si>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</si>
  <si>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</si>
  <si>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</si>
  <si>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</si>
  <si>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</si>
  <si>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</si>
  <si>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</si>
  <si>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</si>
  <si>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</si>
  <si>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</si>
  <si>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</si>
  <si>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</si>
  <si>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</si>
  <si>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</si>
  <si>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</si>
  <si>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</si>
  <si>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</si>
  <si>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</si>
  <si>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</si>
  <si>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</si>
  <si>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</si>
  <si>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</si>
  <si>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</si>
  <si>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</si>
  <si>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</si>
  <si>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</si>
  <si>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</si>
  <si>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</si>
  <si>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</si>
  <si>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</si>
  <si>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</si>
  <si>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</si>
  <si>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</si>
  <si>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</si>
  <si>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</si>
  <si>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</si>
  <si>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</si>
  <si>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</si>
  <si>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</si>
  <si>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</si>
  <si>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</si>
  <si>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</si>
  <si>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</si>
  <si>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</si>
  <si>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</si>
  <si>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</si>
  <si>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</si>
  <si>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</si>
  <si>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</si>
  <si>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</si>
  <si>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</si>
  <si>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</si>
  <si>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</si>
  <si>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</si>
  <si>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</si>
  <si>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</si>
  <si>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</si>
  <si>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</si>
  <si>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</si>
  <si>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</si>
  <si>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</si>
  <si>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</si>
  <si>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</si>
  <si>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</si>
  <si>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</si>
  <si>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</si>
  <si>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</si>
  <si>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</si>
  <si>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</si>
  <si>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</si>
  <si>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</si>
  <si>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</si>
  <si>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</si>
  <si>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</si>
  <si>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</si>
  <si>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</si>
  <si>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</si>
  <si>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</si>
  <si>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</si>
  <si>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</si>
  <si>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</si>
  <si>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</si>
  <si>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</si>
  <si>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</si>
  <si>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</si>
  <si>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</si>
  <si>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</si>
  <si>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</si>
  <si>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</si>
  <si>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</si>
  <si>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</si>
  <si>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</si>
  <si>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</si>
  <si>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</si>
  <si>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</si>
  <si>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</si>
  <si>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</si>
  <si>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</si>
  <si>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</si>
  <si>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</si>
  <si>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</si>
  <si>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</si>
  <si>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</si>
  <si>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</si>
  <si>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</si>
  <si>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</si>
  <si>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</si>
  <si>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</si>
  <si>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</si>
  <si>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</si>
  <si>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</si>
  <si>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</si>
  <si>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</si>
  <si>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</si>
  <si>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</si>
  <si>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</si>
  <si>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</si>
  <si>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</si>
  <si>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</si>
  <si>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</si>
  <si>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</si>
  <si>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</si>
  <si>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</si>
  <si>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</si>
  <si>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</si>
  <si>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</si>
  <si>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</si>
  <si>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</si>
  <si>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</si>
  <si>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</si>
  <si>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</si>
  <si>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</si>
  <si>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</si>
  <si>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</si>
  <si>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</si>
  <si>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</si>
  <si>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</si>
  <si>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</si>
  <si>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</si>
  <si>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</si>
  <si>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</si>
  <si>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</si>
  <si>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</si>
  <si>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</si>
  <si>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</si>
  <si>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</si>
  <si>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</si>
  <si>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</si>
  <si>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</si>
  <si>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</si>
  <si>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</si>
  <si>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</si>
  <si>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</si>
  <si>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</si>
  <si>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</si>
  <si>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</si>
  <si>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</si>
  <si>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</si>
  <si>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</si>
  <si>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</si>
  <si>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</si>
  <si>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</si>
  <si>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</si>
  <si>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</si>
  <si>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</si>
  <si>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</si>
  <si>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</si>
  <si>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</si>
  <si>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</si>
  <si>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</si>
  <si>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</si>
  <si>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</si>
  <si>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</si>
  <si>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</si>
  <si>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</si>
  <si>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</si>
  <si>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</si>
  <si>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</si>
  <si>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</si>
  <si>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</si>
  <si>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</si>
  <si>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</si>
  <si>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</si>
  <si>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</si>
  <si>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</si>
  <si>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</si>
  <si>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</si>
  <si>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</si>
  <si>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</si>
  <si>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</si>
  <si>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</si>
  <si>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</si>
  <si>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</si>
  <si>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</si>
  <si>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</si>
  <si>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</si>
  <si>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</si>
  <si>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</si>
  <si>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</si>
  <si>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</si>
  <si>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</si>
  <si>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</si>
  <si>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</si>
  <si>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</si>
  <si>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</si>
  <si>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</si>
  <si>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</si>
  <si>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</si>
  <si>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</si>
  <si>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</si>
  <si>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</si>
  <si>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</si>
  <si>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</si>
  <si>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</si>
  <si>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</si>
  <si>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</si>
  <si>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</si>
  <si>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</si>
  <si>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</si>
  <si>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</si>
  <si>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</si>
  <si>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</si>
  <si>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</si>
  <si>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</si>
  <si>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</si>
  <si>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</si>
  <si>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</si>
  <si>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</si>
  <si>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</si>
  <si>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</si>
  <si>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</si>
  <si>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</si>
  <si>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</si>
  <si>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</si>
  <si>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</si>
  <si>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</si>
  <si>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</si>
  <si>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</si>
  <si>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</si>
  <si>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</si>
  <si>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</si>
  <si>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</si>
  <si>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</si>
  <si>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</si>
  <si>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</si>
  <si>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</si>
  <si>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</si>
  <si>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</si>
  <si>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</si>
  <si>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</si>
  <si>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</si>
  <si>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</si>
  <si>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</si>
  <si>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</si>
  <si>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</si>
  <si>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</si>
  <si>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</si>
  <si>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</si>
  <si>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</si>
  <si>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</si>
  <si>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</si>
  <si>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</si>
  <si>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</si>
  <si>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</si>
  <si>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</si>
  <si>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</si>
  <si>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</si>
  <si>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</si>
  <si>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</si>
  <si>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</si>
  <si>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</si>
  <si>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</si>
  <si>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</si>
  <si>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</si>
  <si>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</si>
  <si>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</si>
  <si>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</si>
  <si>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</si>
  <si>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</si>
  <si>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</si>
  <si>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</si>
  <si>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</si>
  <si>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</si>
  <si>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</si>
  <si>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</si>
  <si>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</si>
  <si>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</si>
  <si>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</si>
  <si>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</si>
  <si>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</si>
  <si>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</si>
  <si>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</si>
  <si>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</si>
  <si>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</si>
  <si>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</si>
  <si>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</si>
  <si>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</si>
  <si>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</si>
  <si>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</si>
  <si>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</si>
  <si>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</si>
  <si>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</si>
  <si>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</si>
  <si>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</si>
  <si>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</si>
  <si>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</si>
  <si>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</si>
  <si>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</si>
  <si>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</si>
  <si>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</si>
  <si>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</si>
  <si>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</si>
  <si>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</si>
  <si>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</si>
  <si>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</si>
  <si>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</si>
  <si>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</si>
  <si>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</si>
  <si>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</si>
  <si>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</si>
  <si>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</si>
  <si>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</si>
  <si>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</si>
  <si>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</si>
  <si>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</si>
  <si>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</si>
  <si>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</si>
  <si>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</si>
  <si>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</si>
  <si>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</si>
  <si>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</si>
  <si>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</si>
  <si>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</si>
  <si>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</si>
  <si>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</si>
  <si>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</si>
  <si>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</si>
  <si>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</si>
  <si>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</si>
  <si>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</si>
  <si>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</si>
  <si>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</si>
  <si>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</si>
  <si>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</si>
  <si>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</si>
  <si>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</si>
  <si>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</si>
  <si>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</si>
  <si>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</si>
  <si>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</si>
  <si>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</si>
  <si>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</si>
  <si>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</si>
  <si>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</si>
  <si>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</si>
  <si>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</si>
  <si>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</si>
  <si>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</si>
  <si>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</si>
  <si>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</si>
  <si>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</si>
  <si>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</si>
  <si>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</si>
  <si>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</si>
  <si>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</si>
  <si>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</si>
  <si>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</si>
  <si>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</si>
  <si>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</si>
  <si>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</si>
  <si>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</si>
  <si>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</si>
  <si>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</si>
  <si>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</si>
  <si>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</si>
  <si>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</si>
  <si>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</si>
  <si>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</si>
  <si>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</si>
  <si>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</si>
  <si>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</si>
  <si>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</si>
  <si>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</si>
  <si>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</si>
  <si>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</si>
  <si>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</si>
  <si>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</si>
  <si>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</si>
  <si>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</si>
  <si>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</si>
  <si>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</si>
  <si>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</si>
  <si>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</si>
  <si>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</si>
  <si>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</si>
  <si>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</si>
  <si>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</si>
  <si>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</si>
  <si>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</si>
  <si>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</si>
  <si>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</si>
  <si>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</si>
  <si>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</si>
  <si>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</si>
  <si>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</si>
  <si>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</si>
  <si>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</si>
  <si>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</si>
  <si>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</si>
  <si>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</si>
  <si>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</si>
  <si>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</si>
  <si>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</si>
  <si>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</si>
  <si>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</si>
  <si>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</si>
  <si>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</si>
  <si>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</si>
  <si>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</si>
  <si>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</si>
  <si>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</si>
  <si>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</si>
  <si>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</si>
  <si>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</si>
  <si>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</si>
  <si>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</si>
  <si>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</si>
  <si>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</si>
  <si>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</si>
  <si>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</si>
  <si>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</si>
  <si>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</si>
  <si>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</si>
  <si>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</si>
  <si>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</si>
  <si>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</si>
  <si>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</si>
  <si>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</si>
  <si>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</si>
  <si>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</si>
  <si>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</si>
  <si>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</si>
  <si>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</si>
  <si>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</si>
  <si>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</si>
  <si>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</si>
  <si>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</si>
  <si>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</si>
  <si>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</si>
  <si>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</si>
  <si>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</si>
  <si>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</si>
  <si>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</si>
  <si>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</si>
  <si>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</si>
  <si>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</si>
  <si>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</si>
  <si>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</si>
  <si>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</si>
  <si>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</si>
  <si>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</si>
  <si>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</si>
  <si>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</si>
  <si>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</si>
  <si>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</si>
  <si>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</si>
  <si>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</si>
  <si>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</si>
  <si>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</si>
  <si>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</si>
  <si>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</si>
  <si>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</si>
  <si>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</si>
  <si>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</si>
  <si>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</si>
  <si>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</si>
  <si>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</si>
  <si>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</si>
  <si>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</si>
  <si>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</si>
  <si>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</si>
  <si>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</si>
  <si>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</si>
  <si>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</si>
  <si>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</si>
  <si>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</si>
  <si>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</si>
  <si>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</si>
  <si>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</si>
  <si>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</si>
  <si>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</si>
  <si>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</si>
  <si>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</si>
  <si>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</si>
  <si>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</si>
  <si>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</si>
  <si>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</si>
  <si>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</si>
  <si>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</si>
  <si>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</si>
  <si>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</si>
  <si>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</si>
  <si>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</si>
  <si>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</si>
  <si>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</si>
  <si>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</si>
  <si>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</si>
  <si>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</si>
  <si>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</si>
  <si>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</si>
  <si>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</si>
  <si>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</si>
  <si>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</si>
  <si>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</si>
  <si>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</si>
  <si>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</si>
  <si>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</si>
  <si>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</si>
  <si>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</si>
  <si>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</si>
  <si>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</si>
  <si>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</si>
  <si>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</si>
  <si>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</si>
  <si>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</si>
  <si>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</si>
  <si>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</si>
  <si>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</si>
  <si>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</si>
  <si>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</si>
  <si>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</si>
  <si>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</si>
  <si>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</si>
  <si>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</si>
  <si>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</si>
  <si>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</si>
  <si>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</si>
  <si>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</si>
  <si>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</si>
  <si>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</si>
  <si>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</si>
  <si>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</si>
  <si>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</si>
  <si>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</si>
  <si>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</si>
  <si>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</si>
  <si>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</si>
  <si>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</si>
  <si>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</si>
  <si>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</si>
  <si>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</si>
  <si>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</si>
  <si>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</si>
  <si>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</si>
  <si>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</si>
  <si>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</si>
  <si>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</si>
  <si>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</si>
  <si>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</si>
  <si>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</si>
  <si>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</si>
  <si>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</si>
  <si>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</si>
  <si>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</si>
  <si>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</si>
  <si>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</si>
  <si>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</si>
  <si>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</si>
  <si>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</si>
  <si>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</si>
  <si>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</si>
  <si>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</si>
  <si>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</si>
  <si>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</si>
  <si>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</si>
  <si>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</si>
  <si>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</si>
  <si>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</si>
  <si>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</si>
  <si>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</si>
  <si>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</si>
  <si>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</si>
  <si>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</si>
  <si>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</si>
  <si>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</si>
  <si>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</si>
  <si>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</si>
  <si>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</si>
  <si>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</si>
  <si>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</si>
  <si>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</si>
  <si>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</si>
  <si>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</si>
  <si>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</si>
  <si>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</si>
  <si>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</si>
  <si>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</si>
  <si>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</si>
  <si>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</si>
  <si>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</si>
  <si>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</si>
  <si>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</si>
  <si>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</si>
  <si>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</si>
  <si>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</si>
  <si>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</si>
  <si>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</si>
  <si>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</si>
  <si>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</si>
  <si>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</si>
  <si>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</si>
  <si>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</si>
  <si>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</si>
  <si>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</si>
  <si>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</si>
  <si>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</si>
  <si>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</si>
  <si>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</si>
  <si>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</si>
  <si>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</si>
  <si>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</si>
  <si>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</si>
  <si>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</si>
  <si>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</si>
  <si>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</si>
  <si>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</si>
  <si>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</si>
  <si>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</si>
  <si>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</si>
  <si>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</si>
  <si>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</si>
  <si>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</si>
  <si>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</si>
  <si>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</si>
  <si>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</si>
  <si>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</si>
  <si>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</si>
  <si>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</si>
  <si>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</si>
  <si>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</si>
  <si>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</si>
  <si>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</si>
  <si>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</si>
  <si>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</si>
  <si>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</si>
  <si>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</si>
  <si>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</si>
  <si>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</si>
  <si>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</si>
  <si>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</si>
  <si>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</si>
  <si>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</si>
  <si>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</si>
  <si>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</si>
  <si>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</si>
  <si>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</si>
  <si>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</si>
  <si>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</si>
  <si>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</si>
  <si>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</si>
  <si>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</si>
  <si>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</si>
  <si>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</si>
  <si>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</si>
  <si>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</si>
  <si>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</si>
  <si>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</si>
  <si>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</si>
  <si>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</si>
  <si>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</si>
  <si>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</si>
  <si>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</si>
  <si>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</si>
  <si>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</si>
  <si>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</si>
  <si>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</si>
  <si>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</si>
  <si>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</si>
  <si>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</si>
  <si>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</si>
  <si>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</si>
  <si>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</si>
  <si>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</si>
  <si>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</si>
  <si>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</si>
  <si>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</si>
  <si>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</si>
  <si>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</si>
  <si>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</si>
  <si>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</si>
  <si>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</si>
  <si>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</si>
  <si>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</si>
  <si>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</si>
  <si>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</si>
  <si>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</si>
  <si>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</si>
  <si>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</si>
  <si>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</si>
  <si>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</si>
  <si>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</si>
  <si>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</si>
  <si>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</si>
  <si>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</si>
  <si>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</si>
  <si>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</si>
  <si>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</si>
  <si>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</si>
  <si>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</si>
  <si>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</si>
  <si>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</si>
  <si>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</si>
  <si>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</si>
  <si>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</si>
  <si>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</si>
  <si>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</si>
  <si>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</si>
  <si>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</si>
  <si>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</si>
  <si>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</si>
  <si>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</si>
  <si>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</si>
  <si>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</si>
  <si>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</si>
  <si>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</si>
  <si>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</si>
  <si>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</si>
  <si>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</si>
  <si>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</si>
  <si>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</si>
  <si>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</si>
  <si>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</si>
  <si>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</si>
  <si>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</si>
  <si>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</si>
  <si>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</si>
  <si>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</si>
  <si>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</si>
  <si>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</si>
  <si>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</si>
  <si>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</si>
  <si>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</si>
  <si>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</si>
  <si>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</si>
  <si>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</si>
  <si>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</si>
  <si>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</si>
  <si>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</si>
  <si>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</si>
  <si>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</si>
  <si>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</si>
  <si>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</si>
  <si>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</si>
  <si>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</si>
  <si>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</si>
  <si>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</si>
  <si>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</si>
  <si>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</si>
  <si>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</si>
  <si>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</si>
  <si>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</si>
  <si>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</si>
  <si>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</si>
  <si>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</si>
  <si>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</si>
  <si>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</si>
  <si>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</si>
  <si>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</si>
  <si>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</si>
  <si>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</si>
  <si>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</si>
  <si>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</si>
  <si>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</si>
  <si>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</si>
  <si>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</si>
  <si>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</si>
  <si>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</si>
  <si>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</si>
  <si>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</si>
  <si>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</si>
  <si>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</si>
  <si>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</si>
  <si>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</si>
  <si>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</si>
  <si>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</si>
  <si>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</si>
  <si>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</si>
  <si>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</si>
  <si>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</si>
  <si>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</si>
  <si>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</si>
  <si>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</si>
  <si>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</si>
  <si>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</si>
  <si>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</si>
  <si>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</si>
  <si>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</si>
  <si>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</si>
  <si>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</si>
  <si>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</si>
  <si>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</si>
  <si>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</si>
  <si>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</si>
  <si>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</si>
  <si>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</si>
  <si>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</si>
  <si>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</si>
  <si>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</si>
  <si>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</si>
  <si>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</si>
  <si>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</si>
  <si>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</si>
  <si>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</si>
  <si>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</si>
  <si>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</si>
  <si>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</si>
  <si>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</si>
  <si>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</si>
  <si>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</si>
  <si>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</si>
  <si>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</si>
  <si>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</si>
  <si>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</si>
  <si>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</si>
  <si>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</si>
  <si>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</si>
  <si>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</si>
  <si>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</si>
  <si>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</si>
  <si>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</si>
  <si>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</si>
  <si>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</si>
  <si>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</si>
  <si>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</si>
  <si>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</si>
  <si>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</si>
  <si>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</si>
  <si>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</si>
  <si>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</si>
  <si>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</si>
  <si>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</si>
  <si>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</si>
  <si>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</si>
  <si>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</si>
  <si>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</si>
  <si>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</si>
  <si>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</si>
  <si>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</si>
  <si>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</si>
  <si>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</si>
  <si>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</si>
  <si>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</si>
  <si>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</si>
  <si>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</si>
  <si>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</si>
  <si>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</si>
  <si>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</si>
  <si>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</si>
  <si>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</si>
  <si>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</si>
  <si>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</si>
  <si>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</si>
  <si>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</si>
  <si>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</si>
  <si>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</si>
  <si>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</si>
  <si>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</si>
  <si>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</si>
  <si>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</si>
  <si>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</si>
  <si>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</si>
  <si>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</si>
  <si>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</si>
  <si>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</si>
  <si>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</si>
  <si>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</si>
  <si>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</si>
  <si>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</si>
  <si>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</si>
  <si>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</si>
  <si>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</si>
  <si>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</si>
  <si>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</si>
  <si>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</si>
  <si>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</si>
  <si>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</si>
  <si>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</si>
  <si>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</si>
  <si>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</si>
  <si>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</si>
  <si>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</si>
  <si>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</si>
  <si>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</si>
  <si>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</si>
  <si>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</si>
  <si>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</si>
  <si>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</si>
  <si>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</si>
  <si>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</si>
  <si>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</si>
  <si>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</si>
  <si>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</si>
  <si>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</si>
  <si>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</si>
  <si>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</si>
  <si>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</si>
  <si>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</si>
  <si>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</si>
  <si>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</si>
  <si>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</si>
  <si>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</si>
  <si>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</si>
  <si>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</si>
  <si>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</si>
  <si>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</si>
  <si>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</si>
  <si>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</si>
  <si>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</si>
  <si>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</si>
  <si>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</si>
  <si>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</si>
  <si>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</si>
  <si>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</si>
  <si>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</si>
  <si>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</si>
  <si>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</si>
  <si>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</si>
  <si>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</si>
  <si>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</si>
  <si>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</si>
  <si>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</si>
  <si>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</si>
  <si>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</si>
  <si>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</si>
  <si>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</si>
  <si>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</si>
  <si>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</si>
  <si>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</si>
  <si>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</si>
  <si>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</si>
  <si>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</si>
  <si>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</si>
  <si>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</si>
  <si>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</si>
  <si>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</si>
  <si>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</si>
  <si>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</si>
  <si>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</si>
  <si>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</si>
  <si>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</si>
  <si>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</si>
  <si>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</si>
  <si>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</si>
  <si>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</si>
  <si>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</si>
  <si>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</si>
  <si>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</si>
  <si>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</si>
  <si>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</si>
  <si>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</si>
  <si>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</si>
  <si>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</si>
  <si>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</si>
  <si>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</si>
  <si>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</si>
  <si>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</si>
  <si>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</si>
  <si>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</si>
  <si>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</si>
  <si>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</si>
  <si>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</si>
  <si>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</si>
  <si>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</si>
  <si>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</si>
  <si>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</si>
  <si>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</si>
  <si>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</si>
  <si>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</si>
  <si>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</si>
  <si>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</si>
  <si>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</si>
  <si>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</si>
  <si>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</si>
  <si>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</si>
  <si>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</si>
  <si>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</si>
  <si>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</si>
  <si>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</si>
  <si>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</si>
  <si>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</si>
  <si>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</si>
  <si>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</si>
  <si>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</si>
  <si>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</si>
  <si>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</si>
  <si>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</si>
  <si>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</si>
  <si>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</si>
  <si>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</si>
  <si>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</si>
  <si>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</si>
  <si>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</si>
  <si>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</si>
  <si>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</si>
  <si>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</si>
  <si>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</si>
  <si>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</si>
  <si>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</si>
  <si>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</si>
  <si>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</si>
  <si>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</si>
  <si>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</si>
  <si>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</si>
  <si>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</si>
  <si>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</si>
  <si>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</si>
  <si>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</si>
  <si>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</si>
  <si>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</si>
  <si>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</si>
  <si>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</si>
  <si>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</si>
  <si>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</si>
  <si>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</si>
  <si>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</si>
  <si>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</si>
  <si>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</si>
  <si>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</si>
  <si>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</si>
  <si>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</si>
  <si>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</si>
  <si>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</si>
  <si>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</si>
  <si>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</si>
  <si>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</si>
  <si>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</si>
  <si>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</si>
  <si>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</si>
  <si>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</si>
  <si>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</si>
  <si>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</si>
  <si>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</si>
  <si>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</si>
  <si>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</si>
  <si>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</si>
  <si>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</si>
  <si>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</si>
  <si>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</si>
  <si>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</si>
  <si>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</si>
  <si>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</si>
  <si>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</si>
  <si>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</si>
  <si>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</si>
  <si>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</si>
  <si>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</si>
  <si>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</si>
  <si>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</si>
  <si>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</si>
  <si>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</si>
  <si>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</si>
  <si>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</si>
  <si>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</si>
  <si>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</si>
  <si>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</si>
  <si>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</si>
  <si>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</si>
  <si>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</si>
  <si>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</si>
  <si>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</si>
  <si>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</si>
  <si>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</si>
  <si>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</si>
  <si>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</si>
  <si>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</si>
  <si>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</si>
  <si>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</si>
  <si>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</si>
  <si>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</si>
  <si>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</si>
  <si>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</si>
  <si>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</si>
  <si>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</si>
  <si>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</si>
  <si>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</si>
  <si>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</si>
  <si>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</si>
  <si>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</si>
  <si>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</si>
  <si>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</si>
  <si>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</si>
  <si>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</si>
  <si>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</si>
  <si>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</si>
  <si>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</si>
  <si>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</si>
  <si>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</si>
  <si>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</si>
  <si>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</si>
  <si>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</si>
  <si>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</si>
  <si>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</si>
  <si>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</si>
  <si>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</si>
  <si>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</si>
  <si>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</si>
  <si>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</si>
  <si>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</si>
  <si>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</si>
  <si>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</si>
  <si>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</si>
  <si>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</si>
  <si>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</si>
  <si>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</si>
  <si>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</si>
  <si>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</si>
  <si>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</si>
  <si>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</si>
  <si>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</si>
  <si>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</si>
  <si>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</si>
  <si>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</si>
  <si>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</si>
  <si>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</si>
  <si>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</si>
  <si>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</si>
  <si>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</si>
  <si>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</si>
  <si>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</si>
  <si>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</si>
  <si>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</si>
  <si>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</si>
  <si>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</si>
  <si>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</si>
  <si>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</si>
  <si>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</si>
  <si>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</si>
  <si>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</si>
  <si>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</si>
  <si>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</si>
  <si>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</si>
  <si>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</si>
  <si>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</si>
  <si>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</si>
  <si>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</si>
  <si>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</si>
  <si>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</si>
  <si>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</si>
  <si>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</si>
  <si>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</si>
  <si>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</si>
  <si>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</si>
  <si>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</si>
  <si>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</si>
  <si>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</si>
  <si>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</si>
  <si>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</si>
  <si>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</si>
  <si>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</si>
  <si>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</si>
  <si>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</si>
  <si>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</si>
  <si>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</si>
  <si>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</si>
  <si>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</si>
  <si>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</si>
  <si>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</si>
  <si>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</si>
  <si>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</si>
  <si>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</si>
  <si>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</si>
  <si>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</si>
  <si>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</si>
  <si>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</si>
  <si>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</si>
  <si>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</si>
  <si>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</si>
  <si>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</si>
  <si>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</si>
  <si>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</si>
  <si>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</si>
  <si>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</si>
  <si>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</si>
  <si>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</si>
  <si>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</si>
  <si>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</si>
  <si>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</si>
  <si>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</si>
  <si>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</si>
  <si>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</si>
  <si>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</si>
  <si>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</si>
  <si>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</si>
  <si>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</si>
  <si>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</si>
  <si>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</si>
  <si>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</si>
  <si>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</si>
  <si>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</si>
  <si>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</si>
  <si>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</si>
  <si>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</si>
  <si>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</si>
  <si>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</si>
  <si>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</si>
  <si>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</si>
  <si>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</si>
  <si>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</si>
  <si>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</si>
  <si>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</si>
  <si>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</si>
  <si>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</si>
  <si>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</si>
  <si>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</si>
  <si>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</si>
  <si>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</si>
  <si>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</si>
  <si>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</si>
  <si>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</si>
  <si>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</si>
  <si>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</si>
  <si>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</si>
  <si>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</si>
  <si>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</si>
  <si>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</si>
  <si>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</si>
  <si>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</si>
  <si>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</si>
  <si>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</si>
  <si>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</si>
  <si>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</si>
  <si>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</si>
  <si>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</si>
  <si>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</si>
  <si>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</si>
  <si>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</si>
  <si>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</si>
  <si>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</si>
  <si>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</si>
  <si>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</si>
  <si>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</si>
  <si>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</si>
  <si>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</si>
  <si>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</si>
  <si>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</si>
  <si>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</si>
  <si>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</si>
  <si>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</si>
  <si>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</si>
  <si>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</si>
  <si>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</si>
  <si>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</si>
  <si>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</si>
  <si>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</si>
  <si>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</si>
  <si>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</si>
  <si>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</si>
  <si>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</si>
  <si>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</si>
  <si>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</si>
  <si>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</si>
  <si>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</si>
  <si>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</si>
  <si>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</si>
  <si>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</si>
  <si>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</si>
  <si>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</si>
  <si>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</si>
  <si>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</si>
  <si>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</si>
  <si>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</si>
  <si>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</si>
  <si>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</si>
  <si>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</si>
  <si>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</si>
  <si>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</si>
  <si>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</si>
  <si>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</si>
  <si>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</si>
  <si>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</si>
  <si>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</si>
  <si>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</si>
  <si>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</si>
  <si>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</si>
  <si>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</si>
  <si>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</si>
  <si>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</si>
  <si>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</si>
  <si>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</si>
  <si>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</si>
  <si>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</si>
  <si>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</si>
  <si>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</si>
  <si>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</si>
  <si>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</si>
  <si>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</si>
  <si>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</si>
  <si>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</si>
  <si>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</si>
  <si>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</si>
  <si>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</si>
  <si>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</si>
  <si>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</si>
  <si>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</si>
  <si>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</si>
  <si>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</si>
  <si>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</si>
  <si>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</si>
  <si>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</si>
  <si>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</si>
  <si>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</si>
  <si>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</si>
  <si>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</si>
  <si>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</si>
  <si>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</si>
  <si>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</si>
  <si>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</si>
  <si>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</si>
  <si>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</si>
  <si>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</si>
  <si>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</si>
  <si>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</si>
  <si>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</si>
  <si>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</si>
  <si>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</si>
  <si>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</si>
  <si>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</si>
  <si>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</si>
  <si>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</si>
  <si>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</si>
  <si>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</si>
  <si>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</si>
  <si>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</si>
  <si>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</si>
  <si>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</si>
  <si>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</si>
  <si>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</si>
  <si>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</si>
  <si>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</si>
  <si>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</si>
  <si>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</si>
  <si>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</si>
  <si>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</si>
  <si>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</si>
  <si>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</si>
  <si>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</si>
  <si>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</si>
  <si>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</si>
  <si>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</si>
  <si>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</si>
  <si>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</si>
  <si>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</si>
  <si>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</si>
  <si>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</si>
  <si>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</si>
  <si>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</si>
  <si>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</si>
  <si>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</si>
  <si>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</si>
  <si>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</si>
  <si>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</si>
  <si>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</si>
  <si>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</si>
  <si>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</si>
  <si>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</si>
  <si>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</si>
  <si>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</si>
  <si>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</si>
  <si>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</si>
  <si>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</si>
  <si>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</si>
  <si>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</si>
  <si>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</si>
  <si>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</si>
  <si>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</si>
  <si>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</si>
  <si>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</si>
  <si>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</si>
  <si>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</si>
  <si>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</si>
  <si>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</si>
  <si>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</si>
  <si>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</si>
  <si>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</si>
  <si>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</si>
  <si>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</si>
  <si>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</si>
  <si>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</si>
  <si>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</si>
  <si>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</si>
  <si>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</si>
  <si>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</si>
  <si>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</si>
  <si>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</si>
  <si>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</si>
  <si>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</si>
  <si>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</si>
  <si>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</si>
  <si>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</si>
  <si>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</si>
  <si>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</si>
  <si>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</si>
  <si>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</si>
  <si>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</si>
  <si>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</si>
  <si>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</si>
  <si>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</si>
  <si>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</si>
  <si>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</si>
  <si>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</si>
  <si>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</si>
  <si>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</si>
  <si>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</si>
  <si>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</si>
  <si>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</si>
  <si>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</si>
  <si>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</si>
  <si>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</si>
  <si>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</si>
  <si>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</si>
  <si>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</si>
  <si>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</si>
  <si>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</si>
  <si>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</si>
  <si>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</si>
  <si>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</si>
  <si>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</si>
  <si>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</si>
  <si>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</si>
  <si>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</si>
  <si>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</si>
  <si>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</si>
  <si>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</si>
  <si>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</si>
  <si>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</si>
  <si>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</si>
  <si>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</si>
  <si>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</si>
  <si>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</si>
  <si>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</si>
  <si>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</si>
  <si>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</si>
  <si>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</si>
  <si>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</si>
  <si>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</si>
  <si>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</si>
  <si>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</si>
  <si>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</si>
  <si>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</si>
  <si>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</si>
  <si>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</si>
  <si>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</si>
  <si>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</si>
  <si>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</si>
  <si>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</si>
  <si>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</si>
  <si>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</si>
  <si>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</si>
  <si>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</si>
  <si>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</si>
  <si>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</si>
  <si>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</si>
  <si>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</si>
  <si>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</si>
  <si>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</si>
  <si>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</si>
  <si>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</si>
  <si>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</si>
  <si>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</si>
  <si>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</si>
  <si>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</si>
  <si>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</si>
  <si>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</si>
  <si>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</si>
  <si>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</si>
  <si>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</si>
  <si>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</si>
  <si>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</si>
  <si>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</si>
  <si>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</si>
  <si>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</si>
  <si>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</si>
  <si>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</si>
  <si>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</si>
  <si>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</si>
  <si>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</si>
  <si>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</si>
  <si>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</si>
  <si>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</si>
  <si>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</si>
  <si>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</si>
  <si>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</si>
  <si>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</si>
  <si>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</si>
  <si>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</si>
  <si>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</si>
  <si>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</si>
  <si>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</si>
  <si>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</si>
  <si>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</si>
  <si>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</si>
  <si>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</si>
  <si>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</si>
  <si>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</si>
  <si>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</si>
  <si>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</si>
  <si>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</si>
  <si>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</si>
  <si>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</si>
  <si>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</si>
  <si>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</si>
  <si>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</si>
  <si>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</si>
  <si>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</si>
  <si>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</si>
  <si>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</si>
  <si>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</si>
  <si>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</si>
  <si>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</si>
  <si>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</si>
  <si>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</si>
  <si>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</si>
  <si>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</si>
  <si>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</si>
  <si>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</si>
  <si>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</si>
  <si>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</si>
  <si>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</si>
  <si>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</si>
  <si>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</si>
  <si>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</si>
  <si>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</si>
  <si>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</si>
  <si>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</si>
  <si>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</si>
  <si>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</si>
  <si>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</si>
  <si>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</si>
  <si>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</si>
  <si>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</si>
  <si>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</si>
  <si>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</si>
  <si>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</si>
  <si>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</si>
  <si>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</si>
  <si>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</si>
  <si>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</si>
  <si>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</si>
  <si>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</si>
  <si>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</si>
  <si>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</si>
  <si>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</si>
  <si>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</si>
  <si>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</si>
  <si>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</si>
  <si>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</si>
  <si>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</si>
  <si>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</si>
  <si>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</si>
  <si>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</si>
  <si>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</si>
  <si>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</si>
  <si>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</si>
  <si>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</si>
  <si>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</si>
  <si>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</si>
  <si>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</si>
  <si>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</si>
  <si>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</si>
  <si>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</si>
  <si>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</si>
  <si>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</si>
  <si>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</si>
  <si>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</si>
  <si>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</si>
  <si>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</si>
  <si>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</si>
  <si>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</si>
  <si>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</si>
  <si>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</si>
  <si>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</si>
  <si>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</si>
  <si>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</si>
  <si>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</si>
  <si>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</si>
  <si>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</si>
  <si>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</si>
  <si>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</si>
  <si>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</si>
  <si>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</si>
  <si>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</si>
  <si>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</si>
  <si>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</si>
  <si>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</si>
  <si>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</si>
  <si>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</si>
  <si>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</si>
  <si>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</si>
  <si>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</si>
  <si>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</si>
  <si>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</si>
  <si>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</si>
  <si>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</si>
  <si>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</si>
  <si>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</si>
  <si>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</si>
  <si>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</si>
  <si>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</si>
  <si>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</si>
  <si>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</si>
  <si>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</si>
  <si>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</si>
  <si>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</si>
  <si>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</si>
  <si>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</si>
  <si>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</si>
  <si>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</si>
  <si>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</si>
  <si>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</si>
  <si>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</si>
  <si>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</si>
  <si>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</si>
  <si>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</si>
  <si>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</si>
  <si>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</si>
  <si>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</si>
  <si>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</si>
  <si>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</si>
  <si>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</si>
  <si>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</si>
  <si>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</si>
  <si>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</si>
  <si>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</si>
  <si>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</si>
  <si>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</si>
  <si>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</si>
  <si>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</si>
  <si>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</si>
  <si>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</si>
  <si>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</si>
  <si>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</si>
  <si>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</si>
  <si>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</si>
  <si>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</si>
  <si>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</si>
  <si>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</si>
  <si>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</si>
  <si>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</si>
  <si>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</si>
  <si>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</si>
  <si>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</si>
  <si>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</si>
  <si>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</si>
  <si>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</si>
  <si>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</si>
  <si>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</si>
  <si>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</si>
  <si>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</si>
  <si>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</si>
  <si>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</si>
  <si>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</si>
  <si>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</si>
  <si>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</si>
  <si>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</si>
  <si>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</si>
  <si>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</si>
  <si>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</si>
  <si>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</si>
  <si>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</si>
  <si>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</si>
  <si>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</si>
  <si>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</si>
  <si>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</si>
  <si>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</si>
  <si>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</si>
  <si>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</si>
  <si>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</si>
  <si>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</si>
  <si>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</si>
  <si>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</si>
  <si>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</si>
  <si>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</si>
  <si>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</si>
  <si>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</si>
  <si>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</si>
  <si>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</si>
  <si>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</si>
  <si>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</si>
  <si>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</si>
  <si>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</si>
  <si>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</si>
  <si>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</si>
  <si>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</si>
  <si>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</si>
  <si>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</si>
  <si>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</si>
  <si>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</si>
  <si>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</si>
  <si>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</si>
  <si>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</si>
  <si>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</si>
  <si>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</si>
  <si>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</si>
  <si>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</si>
  <si>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</si>
  <si>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</si>
  <si>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</si>
  <si>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</si>
  <si>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</si>
  <si>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</si>
  <si>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</si>
  <si>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</si>
  <si>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</si>
  <si>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</si>
  <si>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</si>
  <si>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</si>
  <si>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</si>
  <si>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</si>
  <si>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</si>
  <si>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</si>
  <si>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</si>
  <si>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</si>
  <si>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</si>
  <si>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</si>
  <si>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</si>
  <si>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</si>
  <si>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</si>
  <si>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</si>
  <si>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</si>
  <si>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</si>
  <si>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</si>
  <si>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</si>
  <si>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</si>
  <si>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</si>
  <si>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</si>
  <si>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</si>
  <si>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</si>
  <si>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</si>
  <si>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</si>
  <si>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</si>
  <si>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</si>
  <si>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</si>
  <si>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</si>
  <si>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</si>
  <si>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</si>
  <si>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</si>
  <si>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</si>
  <si>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</si>
  <si>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</si>
  <si>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</si>
  <si>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</si>
  <si>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</si>
  <si>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</si>
  <si>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</si>
  <si>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</si>
  <si>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</si>
  <si>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</si>
  <si>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</si>
  <si>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</si>
  <si>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</si>
  <si>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</si>
  <si>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</si>
  <si>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</si>
  <si>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</si>
  <si>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</si>
  <si>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</si>
  <si>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</si>
  <si>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</si>
  <si>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</si>
  <si>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</si>
  <si>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</si>
  <si>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</si>
  <si>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</si>
  <si>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</si>
  <si>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</si>
  <si>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</si>
  <si>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</si>
  <si>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</si>
  <si>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</si>
  <si>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</si>
  <si>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</si>
  <si>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</si>
  <si>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</si>
  <si>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</si>
  <si>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</si>
  <si>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</si>
  <si>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</si>
  <si>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</si>
  <si>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</si>
  <si>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</si>
  <si>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</si>
  <si>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</si>
  <si>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</si>
  <si>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</si>
  <si>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</si>
  <si>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</si>
  <si>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</si>
  <si>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</si>
  <si>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</si>
  <si>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</si>
  <si>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</si>
  <si>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</si>
  <si>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</si>
  <si>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</si>
  <si>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</si>
  <si>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</si>
  <si>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</si>
  <si>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</si>
  <si>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</si>
  <si>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</si>
  <si>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</si>
  <si>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</si>
  <si>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</si>
  <si>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</si>
  <si>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</si>
  <si>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</si>
  <si>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</si>
  <si>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</si>
  <si>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</si>
  <si>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</si>
  <si>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</si>
  <si>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</si>
  <si>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</si>
  <si>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</si>
  <si>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</si>
  <si>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</si>
  <si>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</si>
  <si>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</si>
  <si>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</si>
  <si>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</si>
  <si>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</si>
  <si>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</si>
  <si>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</si>
  <si>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</si>
  <si>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</si>
  <si>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</si>
  <si>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</si>
  <si>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</si>
  <si>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</si>
  <si>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</si>
  <si>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</si>
  <si>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</si>
  <si>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</si>
  <si>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</si>
  <si>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</si>
  <si>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</si>
  <si>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</si>
  <si>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</si>
  <si>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</si>
  <si>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</si>
  <si>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</si>
  <si>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</si>
  <si>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</si>
  <si>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</si>
  <si>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</si>
  <si>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</si>
  <si>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</si>
  <si>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</si>
  <si>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</si>
  <si>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</si>
  <si>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</si>
  <si>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</si>
  <si>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</si>
  <si>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</si>
  <si>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</si>
  <si>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</si>
  <si>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</si>
  <si>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</si>
  <si>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</si>
  <si>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</si>
  <si>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</si>
  <si>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</si>
  <si>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</si>
  <si>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</si>
  <si>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</si>
  <si>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</si>
  <si>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</si>
  <si>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</si>
  <si>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</si>
  <si>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</si>
  <si>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</si>
  <si>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</si>
  <si>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</si>
  <si>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</si>
  <si>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</si>
  <si>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</si>
  <si>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</si>
  <si>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</si>
  <si>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</si>
  <si>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</si>
  <si>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</si>
  <si>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</si>
  <si>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</si>
  <si>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</si>
  <si>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</si>
  <si>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</si>
  <si>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</si>
  <si>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</si>
  <si>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</si>
  <si>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</si>
  <si>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</si>
  <si>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</si>
  <si>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</si>
  <si>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</si>
  <si>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</si>
  <si>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</si>
  <si>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</si>
  <si>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</si>
  <si>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</si>
  <si>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</si>
  <si>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</si>
  <si>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</si>
  <si>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</si>
  <si>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</si>
  <si>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</si>
  <si>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</si>
  <si>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</si>
  <si>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</si>
  <si>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</si>
  <si>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</si>
  <si>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</si>
  <si>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</si>
  <si>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</si>
  <si>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</si>
  <si>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</si>
  <si>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</si>
  <si>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</si>
  <si>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</si>
  <si>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</si>
  <si>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</si>
  <si>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</si>
  <si>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</si>
  <si>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</si>
  <si>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</si>
  <si>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</si>
  <si>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</si>
  <si>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</si>
  <si>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</si>
  <si>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</si>
  <si>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</si>
  <si>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</si>
  <si>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</si>
  <si>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</si>
  <si>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</si>
  <si>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</si>
  <si>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</si>
  <si>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</si>
  <si>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</si>
  <si>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</si>
  <si>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</si>
  <si>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</si>
  <si>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</si>
  <si>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</si>
  <si>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</si>
  <si>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</si>
  <si>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</si>
  <si>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</si>
  <si>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</si>
  <si>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</si>
  <si>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</si>
  <si>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</si>
  <si>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</si>
  <si>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</si>
  <si>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</si>
  <si>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</si>
  <si>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</si>
  <si>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</si>
  <si>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</si>
  <si>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</si>
  <si>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</si>
  <si>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</si>
  <si>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</si>
  <si>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</si>
  <si>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</si>
  <si>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</si>
  <si>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</si>
  <si>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</si>
  <si>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</si>
  <si>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</si>
  <si>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</si>
  <si>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</si>
  <si>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</si>
  <si>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</si>
  <si>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</si>
  <si>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</si>
  <si>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</si>
  <si>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</si>
  <si>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</si>
  <si>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</si>
  <si>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</si>
  <si>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</si>
  <si>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</si>
  <si>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</si>
  <si>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</si>
  <si>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</si>
  <si>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</si>
  <si>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</si>
  <si>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</si>
  <si>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</si>
  <si>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</si>
  <si>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</si>
  <si>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</si>
  <si>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</si>
  <si>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</si>
  <si>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</si>
  <si>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</si>
  <si>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</si>
  <si>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</si>
  <si>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</si>
  <si>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</si>
  <si>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</si>
  <si>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</si>
  <si>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</si>
  <si>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</si>
  <si>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</si>
  <si>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</si>
  <si>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</si>
  <si>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</si>
  <si>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</si>
  <si>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</si>
  <si>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</si>
  <si>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</si>
  <si>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</si>
  <si>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</si>
  <si>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</si>
  <si>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</si>
  <si>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</si>
  <si>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</si>
  <si>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</si>
  <si>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</si>
  <si>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</si>
  <si>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</si>
  <si>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</si>
  <si>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</si>
  <si>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</si>
  <si>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</si>
  <si>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</si>
  <si>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</si>
  <si>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</si>
  <si>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</si>
  <si>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</si>
  <si>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</si>
  <si>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</si>
  <si>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</si>
  <si>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</si>
  <si>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</si>
  <si>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</si>
  <si>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</si>
  <si>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</si>
  <si>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</si>
  <si>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</si>
  <si>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</si>
  <si>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</si>
  <si>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</si>
  <si>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</si>
  <si>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</si>
  <si>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</si>
  <si>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</si>
  <si>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</si>
  <si>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</si>
  <si>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</si>
  <si>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</si>
  <si>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</si>
  <si>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</si>
  <si>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</si>
  <si>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</si>
  <si>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</si>
  <si>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</si>
  <si>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</si>
  <si>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</si>
  <si>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</si>
  <si>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</si>
  <si>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</si>
  <si>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</si>
  <si>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</si>
  <si>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</si>
  <si>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</si>
  <si>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</si>
  <si>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</si>
  <si>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</si>
  <si>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</si>
  <si>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</si>
  <si>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</si>
  <si>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</si>
  <si>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</si>
  <si>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</si>
  <si>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</si>
  <si>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</si>
  <si>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</si>
  <si>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</si>
  <si>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</si>
  <si>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</si>
  <si>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</si>
  <si>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</si>
  <si>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</si>
  <si>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</si>
  <si>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</si>
  <si>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</si>
  <si>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</si>
  <si>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</si>
  <si>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</si>
  <si>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</si>
  <si>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</si>
  <si>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</si>
  <si>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</si>
  <si>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</si>
  <si>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</si>
  <si>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</si>
  <si>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</si>
  <si>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</si>
  <si>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</si>
  <si>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</si>
  <si>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</si>
  <si>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</si>
  <si>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</si>
  <si>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</si>
  <si>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</si>
  <si>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</si>
  <si>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</si>
  <si>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</si>
  <si>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</si>
  <si>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</si>
  <si>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</si>
  <si>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</si>
  <si>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</si>
  <si>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</si>
  <si>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</si>
  <si>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</si>
  <si>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</si>
  <si>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</si>
  <si>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</si>
  <si>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</si>
  <si>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</si>
  <si>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</si>
  <si>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</si>
  <si>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</si>
  <si>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</si>
  <si>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</si>
  <si>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</si>
  <si>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</si>
  <si>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</si>
  <si>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</si>
  <si>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</si>
  <si>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</si>
  <si>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</si>
  <si>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</si>
  <si>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</si>
  <si>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</si>
  <si>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</si>
  <si>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</si>
  <si>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</si>
  <si>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</si>
  <si>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</si>
  <si>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</si>
  <si>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</si>
  <si>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</si>
  <si>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</si>
  <si>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</si>
  <si>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</si>
  <si>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</si>
  <si>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</si>
  <si>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</si>
  <si>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</si>
  <si>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</si>
  <si>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</si>
  <si>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</si>
  <si>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</si>
  <si>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</si>
  <si>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</si>
  <si>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</si>
  <si>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</si>
  <si>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</si>
  <si>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</si>
  <si>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</si>
  <si>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</si>
  <si>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</si>
  <si>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</si>
  <si>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</si>
  <si>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</si>
  <si>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</si>
  <si>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</si>
  <si>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</si>
  <si>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</si>
  <si>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</si>
  <si>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</si>
  <si>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</si>
  <si>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</si>
  <si>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</si>
  <si>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</si>
  <si>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</si>
  <si>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</si>
  <si>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</si>
  <si>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</si>
  <si>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</si>
  <si>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</si>
  <si>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</si>
  <si>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</si>
  <si>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</si>
  <si>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</si>
  <si>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</si>
  <si>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</si>
  <si>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</si>
  <si>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</si>
  <si>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</si>
  <si>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</si>
  <si>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</si>
  <si>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</si>
  <si>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</si>
  <si>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</si>
  <si>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</si>
  <si>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</si>
  <si>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</si>
  <si>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</si>
  <si>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</si>
  <si>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</si>
  <si>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</si>
  <si>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</si>
  <si>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</si>
  <si>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</si>
  <si>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</si>
  <si>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</si>
  <si>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</si>
  <si>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</si>
  <si>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</si>
  <si>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</si>
  <si>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</si>
  <si>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</si>
  <si>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</si>
  <si>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</si>
  <si>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</si>
  <si>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</si>
  <si>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</si>
  <si>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</si>
  <si>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</si>
  <si>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</si>
  <si>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</si>
  <si>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</si>
  <si>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</si>
  <si>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</si>
  <si>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</si>
  <si>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</si>
  <si>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</si>
  <si>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</si>
  <si>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</si>
  <si>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</si>
  <si>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</si>
  <si>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</si>
  <si>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</si>
  <si>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</si>
  <si>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</si>
  <si>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</si>
  <si>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</si>
  <si>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</si>
  <si>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</si>
  <si>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</si>
  <si>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</si>
  <si>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</si>
  <si>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</si>
  <si>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</si>
  <si>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</si>
  <si>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</si>
  <si>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</si>
  <si>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</si>
  <si>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</si>
  <si>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</si>
  <si>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</si>
  <si>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</si>
  <si>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</si>
  <si>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</si>
  <si>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</si>
  <si>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</si>
  <si>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</si>
  <si>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</si>
  <si>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</si>
  <si>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</si>
  <si>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</si>
  <si>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</si>
  <si>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</si>
  <si>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</si>
  <si>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</si>
  <si>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</si>
  <si>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</si>
  <si>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</si>
  <si>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</si>
  <si>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</si>
  <si>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</si>
  <si>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</si>
  <si>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</si>
  <si>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</si>
  <si>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</si>
  <si>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</si>
  <si>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</si>
  <si>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</si>
  <si>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</si>
  <si>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</si>
  <si>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</si>
  <si>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</si>
  <si>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</si>
  <si>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</si>
  <si>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</si>
  <si>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</si>
  <si>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</si>
  <si>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</si>
  <si>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</si>
  <si>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</si>
  <si>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</si>
  <si>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</si>
  <si>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</si>
  <si>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</si>
  <si>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</si>
  <si>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</si>
  <si>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</si>
  <si>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</si>
  <si>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</si>
  <si>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</si>
  <si>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</si>
  <si>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</si>
  <si>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</si>
  <si>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</si>
  <si>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</si>
  <si>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</si>
  <si>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</si>
  <si>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</si>
  <si>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</si>
  <si>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</si>
  <si>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</si>
  <si>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</si>
  <si>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</si>
  <si>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</si>
  <si>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</si>
  <si>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</si>
  <si>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</si>
  <si>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</si>
  <si>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</si>
  <si>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</si>
  <si>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</si>
  <si>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</si>
  <si>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</si>
  <si>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</si>
  <si>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</si>
  <si>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</si>
  <si>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</si>
  <si>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</si>
  <si>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</si>
  <si>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</si>
  <si>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</si>
  <si>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</si>
  <si>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</si>
  <si>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</si>
  <si>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</si>
  <si>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</si>
  <si>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</si>
  <si>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</si>
  <si>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</si>
  <si>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</si>
  <si>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</si>
  <si>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</si>
  <si>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</si>
  <si>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</si>
  <si>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</si>
  <si>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</si>
  <si>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</si>
  <si>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</si>
  <si>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</si>
  <si>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</si>
  <si>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</si>
  <si>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</si>
  <si>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</si>
  <si>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</si>
  <si>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</si>
  <si>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</si>
  <si>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</si>
  <si>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</si>
  <si>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</si>
  <si>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</si>
  <si>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</si>
  <si>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</si>
  <si>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</si>
  <si>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</si>
  <si>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</si>
  <si>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</si>
  <si>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</si>
  <si>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</si>
  <si>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</si>
  <si>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</si>
  <si>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</si>
  <si>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</si>
  <si>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</si>
  <si>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</si>
  <si>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</si>
  <si>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</si>
  <si>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</si>
  <si>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</si>
  <si>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</si>
  <si>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</si>
  <si>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</si>
  <si>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</si>
  <si>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</si>
  <si>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</si>
  <si>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</si>
  <si>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</si>
  <si>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</si>
  <si>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</si>
  <si>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</si>
  <si>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</si>
  <si>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</si>
  <si>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</si>
  <si>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</si>
  <si>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</si>
  <si>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</si>
  <si>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</si>
  <si>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</si>
  <si>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</si>
  <si>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</si>
  <si>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</si>
  <si>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</si>
  <si>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</si>
  <si>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</si>
  <si>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</si>
  <si>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</si>
  <si>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</si>
  <si>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</si>
  <si>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</si>
  <si>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</si>
  <si>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</si>
  <si>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</si>
  <si>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</si>
  <si>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</si>
  <si>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</si>
  <si>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</si>
  <si>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</si>
  <si>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</si>
  <si>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</si>
  <si>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</si>
  <si>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</si>
  <si>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</si>
  <si>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</si>
  <si>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</si>
  <si>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</si>
  <si>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</si>
  <si>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</si>
  <si>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</si>
  <si>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</si>
  <si>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</si>
  <si>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</si>
  <si>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</si>
  <si>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</si>
  <si>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</si>
  <si>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</si>
  <si>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</si>
  <si>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</si>
  <si>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</si>
  <si>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</si>
  <si>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</si>
  <si>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</si>
  <si>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</si>
  <si>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</si>
  <si>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</si>
  <si>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</si>
  <si>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</si>
  <si>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</si>
  <si>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</si>
  <si>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</si>
  <si>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</si>
  <si>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</si>
  <si>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</si>
  <si>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</si>
  <si>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</si>
  <si>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</si>
  <si>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</si>
  <si>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</si>
  <si>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</si>
  <si>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</si>
  <si>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</si>
  <si>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</si>
  <si>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</si>
  <si>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</si>
  <si>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</si>
  <si>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</si>
  <si>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</si>
  <si>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</si>
  <si>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</si>
  <si>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</si>
  <si>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</si>
  <si>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</si>
  <si>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</si>
  <si>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</si>
  <si>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</si>
  <si>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</si>
  <si>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</si>
  <si>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</si>
  <si>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</si>
  <si>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</si>
  <si>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</si>
  <si>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</si>
  <si>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</si>
  <si>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</si>
  <si>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</si>
  <si>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</si>
  <si>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</si>
  <si>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</si>
  <si>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</si>
  <si>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</si>
  <si>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</si>
  <si>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</si>
  <si>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</si>
  <si>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</si>
  <si>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</si>
  <si>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</si>
  <si>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</si>
  <si>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</si>
  <si>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</si>
  <si>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</si>
  <si>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</si>
  <si>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</si>
  <si>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</si>
  <si>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</si>
  <si>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</si>
  <si>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</si>
  <si>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</si>
  <si>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</si>
  <si>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</si>
  <si>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</si>
  <si>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</si>
  <si>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</si>
  <si>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</si>
  <si>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</si>
  <si>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</si>
  <si>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</si>
  <si>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</si>
  <si>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</si>
  <si>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</si>
  <si>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</si>
  <si>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</si>
  <si>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</si>
  <si>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</si>
  <si>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</si>
  <si>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</si>
  <si>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</si>
  <si>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</si>
  <si>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</si>
  <si>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</si>
  <si>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</si>
  <si>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</si>
  <si>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</si>
  <si>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</si>
  <si>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</si>
  <si>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</si>
  <si>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</si>
  <si>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</si>
  <si>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</si>
  <si>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</si>
  <si>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</si>
  <si>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</si>
  <si>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</si>
  <si>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</si>
  <si>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</si>
  <si>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</si>
  <si>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</si>
  <si>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</si>
  <si>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</si>
  <si>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</si>
  <si>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</si>
  <si>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</si>
  <si>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</si>
  <si>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</si>
  <si>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</si>
  <si>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</si>
  <si>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</si>
  <si>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</si>
  <si>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</si>
  <si>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</si>
  <si>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</si>
  <si>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</si>
  <si>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</si>
  <si>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</si>
  <si>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</si>
  <si>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</si>
  <si>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</si>
  <si>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</si>
  <si>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</si>
  <si>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</si>
  <si>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</si>
  <si>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</si>
  <si>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</si>
  <si>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</si>
  <si>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</si>
  <si>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</si>
  <si>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</si>
  <si>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</si>
  <si>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</si>
  <si>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</si>
  <si>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</si>
  <si>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</si>
  <si>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</si>
  <si>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</si>
  <si>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</si>
  <si>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</si>
  <si>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</si>
  <si>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</si>
  <si>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</si>
  <si>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</si>
  <si>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</si>
  <si>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</si>
  <si>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</si>
  <si>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</si>
  <si>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</si>
  <si>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</si>
  <si>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</si>
  <si>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</si>
  <si>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</si>
  <si>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</si>
  <si>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</si>
  <si>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</si>
  <si>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</si>
  <si>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</si>
  <si>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</si>
  <si>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</si>
  <si>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</si>
  <si>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</si>
  <si>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</si>
  <si>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</si>
  <si>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</si>
  <si>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</si>
  <si>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</si>
  <si>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</si>
  <si>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</si>
  <si>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</si>
  <si>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</si>
  <si>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</si>
  <si>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</si>
  <si>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</si>
  <si>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</si>
  <si>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</si>
  <si>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</si>
  <si>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</si>
  <si>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</si>
  <si>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</si>
  <si>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</si>
  <si>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</si>
  <si>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</si>
  <si>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</si>
  <si>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</si>
  <si>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</si>
  <si>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</si>
  <si>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</si>
  <si>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</si>
  <si>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</si>
  <si>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</si>
  <si>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</si>
  <si>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</si>
  <si>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</si>
  <si>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</si>
  <si>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</si>
  <si>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</si>
  <si>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</si>
  <si>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</si>
  <si>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</si>
  <si>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</si>
  <si>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</si>
  <si>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</si>
  <si>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</si>
  <si>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</si>
  <si>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</si>
  <si>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</si>
  <si>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</si>
  <si>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</si>
  <si>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</si>
  <si>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</si>
  <si>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</si>
  <si>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</si>
  <si>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</si>
  <si>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</si>
  <si>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</si>
  <si>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</si>
  <si>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</si>
  <si>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</si>
  <si>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</si>
  <si>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</si>
  <si>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</si>
  <si>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</si>
  <si>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</si>
  <si>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</si>
  <si>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</si>
  <si>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</si>
  <si>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</si>
  <si>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</si>
  <si>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</si>
  <si>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</si>
  <si>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</si>
  <si>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</si>
  <si>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</si>
  <si>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</si>
  <si>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</si>
  <si>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</si>
  <si>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</si>
  <si>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</si>
  <si>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</si>
  <si>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</si>
  <si>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</si>
  <si>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</si>
  <si>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</si>
  <si>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</si>
  <si>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</si>
  <si>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</si>
  <si>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</si>
  <si>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</si>
  <si>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</si>
  <si>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</si>
  <si>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</si>
  <si>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</si>
  <si>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</si>
  <si>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</si>
  <si>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</si>
  <si>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</si>
  <si>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</si>
  <si>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</si>
  <si>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</si>
  <si>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</si>
  <si>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</si>
  <si>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</si>
  <si>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</si>
  <si>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</si>
  <si>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</si>
  <si>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</si>
  <si>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</si>
  <si>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</si>
  <si>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</si>
  <si>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</si>
  <si>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</si>
  <si>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</si>
  <si>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</si>
  <si>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</si>
  <si>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</si>
  <si>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</si>
  <si>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</si>
  <si>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</si>
  <si>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</si>
  <si>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</si>
  <si>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</si>
  <si>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</si>
  <si>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</si>
  <si>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</si>
  <si>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</si>
  <si>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</si>
  <si>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</si>
  <si>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</si>
  <si>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</si>
  <si>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</si>
  <si>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</si>
  <si>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</si>
  <si>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</si>
  <si>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</si>
  <si>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</si>
  <si>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</si>
  <si>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</si>
  <si>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</si>
  <si>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</si>
  <si>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</si>
  <si>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</si>
  <si>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</si>
  <si>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</si>
  <si>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</si>
  <si>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</si>
  <si>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</si>
  <si>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</si>
  <si>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</si>
  <si>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</si>
  <si>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</si>
  <si>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</si>
  <si>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</si>
  <si>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</si>
  <si>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</si>
  <si>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</si>
  <si>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</si>
  <si>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</si>
  <si>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</si>
  <si>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</si>
  <si>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</si>
  <si>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</si>
  <si>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</si>
  <si>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</si>
  <si>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</si>
  <si>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</si>
  <si>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</si>
  <si>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</si>
  <si>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</si>
  <si>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</si>
  <si>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</si>
  <si>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</si>
  <si>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</si>
  <si>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</si>
  <si>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</si>
  <si>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</si>
  <si>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</si>
  <si>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</si>
  <si>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</si>
  <si>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</si>
  <si>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</si>
  <si>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</si>
  <si>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</si>
  <si>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</si>
  <si>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</si>
  <si>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</si>
  <si>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</si>
  <si>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</si>
  <si>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</si>
  <si>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</si>
  <si>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</si>
  <si>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</si>
  <si>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</si>
  <si>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</si>
  <si>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</si>
  <si>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</si>
  <si>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</si>
  <si>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</si>
  <si>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</si>
  <si>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</si>
  <si>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</si>
  <si>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</si>
  <si>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</si>
  <si>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</si>
  <si>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</si>
  <si>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</si>
  <si>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</si>
  <si>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</si>
  <si>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</si>
  <si>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</si>
  <si>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</si>
  <si>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</si>
  <si>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</si>
  <si>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</si>
  <si>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</si>
  <si>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</si>
  <si>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</si>
  <si>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</si>
  <si>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</si>
  <si>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</si>
  <si>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</si>
  <si>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</si>
  <si>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</si>
  <si>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</si>
  <si>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</si>
  <si>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</si>
  <si>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</si>
  <si>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</si>
  <si>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</si>
  <si>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</si>
  <si>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</si>
  <si>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</si>
  <si>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</si>
  <si>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</si>
  <si>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</si>
  <si>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</si>
  <si>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</si>
  <si>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</si>
  <si>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</si>
  <si>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</si>
  <si>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</si>
  <si>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</si>
  <si>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</si>
  <si>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</si>
  <si>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</si>
  <si>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</si>
  <si>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</si>
  <si>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</si>
  <si>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</si>
  <si>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</si>
  <si>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</si>
  <si>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</si>
  <si>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</si>
  <si>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</si>
  <si>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</si>
  <si>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</si>
  <si>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</si>
  <si>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</si>
  <si>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</si>
  <si>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</si>
  <si>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</si>
  <si>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</si>
  <si>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</si>
  <si>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</si>
  <si>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</si>
  <si>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</si>
  <si>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</si>
  <si>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</si>
  <si>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</si>
  <si>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</si>
  <si>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</si>
  <si>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</si>
  <si>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</si>
  <si>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</si>
  <si>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</si>
  <si>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</si>
  <si>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</si>
  <si>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</si>
  <si>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</si>
  <si>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</si>
  <si>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</si>
  <si>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</si>
  <si>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</si>
  <si>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</si>
  <si>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</si>
  <si>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</si>
  <si>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</si>
  <si>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</si>
  <si>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</si>
  <si>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</si>
  <si>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</si>
  <si>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</si>
  <si>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</si>
  <si>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</si>
  <si>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</si>
  <si>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</si>
  <si>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</si>
  <si>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</si>
  <si>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</si>
  <si>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</si>
  <si>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</si>
  <si>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</si>
  <si>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</si>
  <si>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</si>
  <si>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</si>
  <si>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</si>
  <si>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</si>
  <si>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</si>
  <si>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</si>
  <si>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</si>
  <si>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</si>
  <si>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</si>
  <si>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</si>
  <si>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</si>
  <si>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</si>
  <si>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</si>
  <si>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</si>
  <si>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</si>
  <si>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</si>
  <si>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</si>
  <si>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</si>
  <si>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</si>
  <si>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</si>
  <si>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</si>
  <si>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</si>
  <si>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</si>
  <si>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</si>
  <si>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</si>
  <si>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</si>
  <si>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</si>
  <si>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</si>
  <si>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</si>
  <si>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</si>
  <si>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</si>
  <si>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</si>
  <si>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</si>
  <si>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</si>
  <si>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</si>
  <si>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</si>
  <si>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</si>
  <si>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</si>
  <si>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</si>
  <si>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</si>
  <si>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</si>
  <si>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</si>
  <si>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</si>
  <si>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</si>
  <si>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</si>
  <si>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</si>
  <si>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</si>
  <si>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</si>
  <si>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</si>
  <si>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</si>
  <si>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</si>
  <si>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</si>
  <si>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</si>
  <si>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</si>
  <si>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</si>
  <si>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</si>
  <si>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</si>
  <si>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</si>
  <si>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</si>
  <si>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</si>
  <si>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</si>
  <si>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</si>
  <si>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</si>
  <si>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</si>
  <si>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</si>
  <si>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</si>
  <si>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</si>
  <si>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</si>
  <si>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</si>
  <si>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</si>
  <si>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</si>
  <si>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</si>
  <si>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</si>
  <si>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</si>
  <si>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</si>
  <si>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</si>
  <si>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</si>
  <si>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</si>
  <si>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</si>
  <si>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</si>
  <si>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</si>
  <si>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</si>
  <si>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</si>
  <si>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</si>
  <si>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</si>
  <si>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</si>
  <si>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</si>
  <si>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</si>
  <si>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</si>
  <si>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</si>
  <si>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</si>
  <si>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</si>
  <si>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</si>
  <si>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</si>
  <si>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</si>
  <si>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</si>
  <si>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</si>
  <si>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</si>
  <si>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</si>
  <si>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</si>
  <si>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</si>
  <si>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</si>
  <si>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</si>
  <si>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</si>
  <si>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</si>
  <si>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</si>
  <si>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</si>
  <si>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</si>
  <si>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</si>
  <si>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</si>
  <si>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</si>
  <si>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</si>
  <si>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</si>
  <si>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</si>
  <si>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</si>
  <si>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</si>
  <si>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</si>
  <si>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</si>
  <si>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</si>
  <si>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</si>
  <si>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</si>
  <si>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</si>
  <si>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</si>
  <si>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</si>
  <si>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</si>
  <si>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</si>
  <si>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</si>
  <si>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</si>
  <si>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</si>
  <si>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</si>
  <si>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</si>
  <si>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</si>
  <si>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</si>
  <si>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</si>
  <si>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</si>
  <si>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</si>
  <si>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</si>
  <si>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</si>
  <si>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</si>
  <si>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</si>
  <si>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</si>
  <si>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</si>
  <si>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</si>
  <si>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</si>
  <si>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</si>
  <si>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</si>
  <si>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</si>
  <si>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</si>
  <si>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</si>
  <si>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</si>
  <si>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</si>
  <si>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</si>
  <si>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</si>
  <si>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</si>
  <si>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</si>
  <si>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</si>
  <si>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</si>
  <si>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</si>
  <si>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</si>
  <si>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</si>
  <si>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</si>
  <si>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</si>
  <si>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</si>
  <si>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</si>
  <si>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</si>
  <si>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</si>
  <si>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</si>
  <si>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</si>
  <si>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</si>
  <si>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</si>
  <si>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</si>
  <si>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</si>
  <si>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</si>
  <si>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</si>
  <si>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</si>
  <si>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</si>
  <si>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</si>
  <si>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</si>
  <si>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</si>
  <si>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</si>
  <si>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</si>
  <si>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</si>
  <si>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</si>
  <si>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</si>
  <si>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</si>
  <si>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</si>
  <si>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</si>
  <si>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</si>
  <si>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</si>
  <si>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</si>
  <si>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</si>
  <si>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</si>
  <si>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</si>
  <si>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</si>
  <si>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</si>
  <si>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</si>
  <si>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</si>
  <si>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</si>
  <si>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</si>
  <si>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</si>
  <si>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</si>
  <si>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</si>
  <si>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</si>
  <si>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</si>
  <si>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</si>
  <si>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</si>
  <si>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</si>
  <si>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</si>
  <si>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</si>
  <si>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</si>
  <si>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</si>
  <si>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</si>
  <si>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</si>
  <si>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</si>
  <si>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</si>
  <si>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</si>
  <si>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</si>
  <si>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</si>
  <si>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</si>
  <si>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</si>
  <si>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</si>
  <si>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</si>
  <si>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</si>
  <si>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</si>
  <si>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</si>
  <si>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</si>
  <si>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</si>
  <si>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</si>
  <si>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</si>
  <si>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</si>
  <si>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</si>
  <si>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</si>
  <si>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</si>
  <si>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</si>
  <si>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</si>
  <si>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</si>
  <si>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</si>
  <si>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</si>
  <si>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</si>
  <si>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</si>
  <si>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</si>
  <si>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</si>
  <si>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</si>
  <si>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</si>
  <si>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</si>
  <si>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</si>
  <si>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</si>
  <si>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</si>
  <si>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</si>
  <si>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</si>
  <si>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</si>
  <si>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</si>
  <si>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</si>
  <si>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</si>
  <si>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</si>
  <si>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</si>
  <si>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</si>
  <si>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</si>
  <si>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</si>
  <si>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</si>
  <si>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</si>
  <si>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</si>
  <si>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</si>
  <si>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</si>
  <si>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</si>
  <si>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</si>
  <si>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</si>
  <si>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</si>
  <si>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</si>
  <si>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</si>
  <si>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</si>
  <si>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</si>
  <si>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</si>
  <si>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</si>
  <si>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</si>
  <si>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</si>
  <si>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</si>
  <si>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</si>
  <si>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</si>
  <si>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</si>
  <si>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</si>
  <si>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</si>
  <si>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</si>
  <si>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</si>
  <si>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</si>
  <si>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</si>
  <si>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</si>
  <si>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</si>
  <si>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</si>
  <si>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</si>
  <si>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</si>
  <si>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</si>
  <si>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</si>
  <si>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</si>
  <si>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</si>
  <si>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</si>
  <si>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</si>
  <si>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</si>
  <si>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</si>
  <si>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</si>
  <si>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</si>
  <si>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</si>
  <si>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</si>
  <si>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</si>
  <si>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</si>
  <si>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</si>
  <si>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</si>
  <si>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</si>
  <si>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</si>
  <si>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</si>
  <si>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</si>
  <si>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</si>
  <si>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</si>
  <si>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</si>
  <si>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</si>
  <si>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</si>
  <si>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</si>
  <si>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</si>
  <si>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</si>
  <si>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</si>
  <si>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</si>
  <si>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</si>
  <si>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</si>
  <si>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</si>
  <si>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</si>
  <si>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</si>
  <si>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</si>
  <si>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</si>
  <si>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</si>
  <si>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</si>
  <si>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</si>
  <si>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</si>
  <si>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</si>
  <si>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</si>
  <si>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</si>
  <si>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</si>
  <si>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</si>
  <si>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</si>
  <si>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</si>
  <si>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</si>
  <si>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</si>
  <si>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</si>
  <si>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</si>
  <si>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</si>
  <si>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</si>
  <si>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</si>
  <si>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</si>
  <si>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</si>
  <si>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</si>
  <si>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</si>
  <si>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</si>
  <si>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</si>
  <si>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</si>
  <si>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</si>
  <si>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</si>
  <si>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</si>
  <si>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</si>
  <si>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</si>
  <si>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</si>
  <si>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</si>
  <si>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</si>
  <si>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</si>
  <si>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</si>
  <si>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</si>
  <si>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</si>
  <si>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</si>
  <si>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</si>
  <si>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</si>
  <si>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</si>
  <si>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</si>
  <si>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</si>
  <si>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</si>
  <si>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</si>
  <si>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</si>
  <si>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</si>
  <si>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</si>
  <si>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</si>
  <si>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</si>
  <si>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</si>
  <si>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</si>
  <si>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</si>
  <si>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</si>
  <si>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</si>
  <si>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</si>
  <si>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</si>
  <si>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</si>
  <si>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</si>
  <si>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</si>
  <si>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</si>
  <si>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</si>
  <si>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</si>
  <si>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</si>
  <si>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</si>
  <si>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</si>
  <si>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</si>
  <si>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</si>
  <si>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</si>
  <si>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</si>
  <si>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</si>
  <si>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</si>
  <si>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</si>
  <si>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</si>
  <si>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</si>
  <si>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</si>
  <si>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</si>
  <si>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</si>
  <si>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</si>
  <si>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</si>
  <si>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</si>
  <si>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</si>
  <si>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</si>
  <si>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</si>
  <si>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</si>
  <si>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</si>
  <si>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</si>
  <si>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</si>
  <si>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</si>
  <si>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</si>
  <si>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</si>
  <si>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</si>
  <si>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</si>
  <si>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</si>
  <si>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</si>
  <si>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</si>
  <si>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</si>
  <si>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</si>
  <si>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</si>
  <si>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</si>
  <si>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</si>
  <si>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</si>
  <si>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</si>
  <si>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</si>
  <si>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</si>
  <si>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</si>
  <si>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</si>
  <si>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</si>
  <si>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</si>
  <si>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</si>
  <si>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</si>
  <si>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</si>
  <si>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</si>
  <si>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</si>
  <si>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</si>
  <si>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</si>
  <si>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</si>
  <si>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</si>
  <si>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</si>
  <si>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</si>
  <si>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</si>
  <si>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</si>
  <si>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</si>
  <si>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</si>
  <si>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</si>
  <si>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</si>
  <si>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</si>
  <si>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</si>
  <si>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</si>
  <si>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</si>
  <si>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</si>
  <si>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</si>
  <si>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</si>
  <si>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</si>
  <si>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</si>
  <si>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</si>
  <si>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</si>
  <si>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</si>
  <si>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</si>
  <si>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</si>
  <si>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</si>
  <si>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</si>
  <si>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</si>
  <si>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</si>
  <si>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</si>
  <si>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</si>
  <si>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</si>
  <si>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</si>
  <si>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</si>
  <si>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</si>
  <si>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</si>
  <si>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</si>
  <si>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</si>
  <si>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</si>
  <si>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</si>
  <si>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</si>
  <si>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</si>
  <si>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</si>
  <si>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</si>
  <si>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</si>
  <si>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</si>
  <si>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</si>
  <si>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</si>
  <si>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</si>
  <si>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</si>
  <si>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</si>
  <si>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</si>
  <si>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</si>
  <si>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</si>
  <si>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</si>
  <si>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</si>
  <si>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</si>
  <si>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</si>
  <si>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</si>
  <si>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</si>
  <si>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</si>
  <si>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</si>
  <si>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</si>
  <si>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</si>
  <si>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</si>
  <si>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</si>
  <si>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</si>
  <si>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</si>
  <si>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</si>
  <si>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</si>
  <si>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</si>
  <si>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</si>
  <si>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</si>
  <si>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</si>
  <si>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</si>
  <si>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</si>
  <si>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</si>
  <si>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</si>
  <si>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</si>
  <si>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</si>
  <si>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</si>
  <si>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</si>
  <si>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</si>
  <si>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</si>
  <si>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</si>
  <si>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</si>
  <si>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</si>
  <si>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</si>
  <si>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</si>
  <si>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</si>
  <si>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</si>
  <si>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</si>
  <si>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</si>
  <si>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</si>
  <si>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</si>
  <si>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</si>
  <si>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</si>
  <si>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</si>
  <si>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</si>
  <si>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</si>
  <si>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</si>
  <si>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</si>
  <si>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</si>
  <si>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</si>
  <si>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</si>
  <si>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</si>
  <si>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</si>
  <si>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</si>
  <si>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</si>
  <si>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</si>
  <si>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</si>
  <si>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</si>
  <si>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</si>
  <si>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</si>
  <si>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</si>
  <si>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</si>
  <si>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</si>
  <si>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</si>
  <si>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</si>
  <si>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</si>
  <si>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</si>
  <si>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</si>
  <si>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</si>
  <si>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</si>
  <si>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</si>
  <si>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</si>
  <si>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</si>
  <si>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</si>
  <si>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</si>
  <si>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</si>
  <si>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</si>
  <si>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</si>
  <si>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</si>
  <si>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</si>
  <si>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</si>
  <si>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</si>
  <si>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</si>
  <si>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</si>
  <si>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</si>
  <si>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</si>
  <si>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</si>
  <si>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</si>
  <si>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</si>
  <si>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</si>
  <si>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</si>
  <si>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</si>
  <si>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</si>
  <si>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</si>
  <si>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</si>
  <si>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</si>
  <si>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</si>
  <si>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</si>
  <si>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</si>
  <si>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</si>
  <si>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</si>
  <si>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</si>
  <si>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</si>
  <si>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</si>
  <si>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</si>
  <si>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</si>
  <si>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</si>
  <si>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</si>
  <si>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</si>
  <si>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</si>
  <si>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</si>
  <si>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</si>
  <si>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</si>
  <si>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</si>
  <si>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</si>
  <si>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</si>
  <si>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</si>
  <si>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</si>
  <si>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</si>
  <si>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</si>
  <si>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</si>
  <si>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</si>
  <si>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</si>
  <si>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</si>
  <si>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</si>
  <si>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</si>
  <si>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</si>
  <si>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</si>
  <si>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</si>
  <si>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</si>
  <si>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</si>
  <si>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</si>
  <si>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</si>
  <si>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</si>
  <si>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</si>
  <si>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</si>
  <si>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</si>
  <si>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</si>
  <si>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</si>
  <si>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</si>
  <si>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</si>
  <si>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</si>
  <si>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</si>
  <si>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</si>
  <si>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</si>
  <si>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</si>
  <si>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</si>
  <si>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</si>
  <si>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</si>
  <si>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</si>
  <si>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</si>
  <si>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</si>
  <si>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</si>
  <si>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</si>
  <si>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</si>
  <si>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</si>
  <si>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</si>
  <si>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</si>
  <si>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</si>
  <si>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</si>
  <si>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</si>
  <si>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</si>
  <si>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</si>
  <si>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</si>
  <si>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</si>
  <si>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</si>
  <si>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</si>
  <si>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</si>
  <si>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</si>
  <si>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</si>
  <si>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</si>
  <si>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</si>
  <si>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</si>
  <si>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</si>
  <si>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</si>
  <si>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</si>
  <si>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</si>
  <si>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</si>
  <si>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</si>
  <si>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</si>
  <si>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</si>
  <si>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</si>
  <si>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</si>
  <si>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</si>
  <si>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</si>
  <si>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</si>
  <si>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</si>
  <si>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</si>
  <si>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</si>
  <si>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</si>
  <si>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</si>
  <si>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</si>
  <si>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</si>
  <si>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</si>
  <si>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</si>
  <si>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</si>
  <si>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</si>
  <si>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</si>
  <si>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</si>
  <si>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</si>
  <si>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</si>
  <si>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</si>
  <si>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</si>
  <si>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</si>
  <si>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</si>
  <si>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</si>
  <si>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</si>
  <si>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</si>
  <si>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</si>
  <si>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</si>
  <si>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</si>
  <si>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</si>
  <si>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</si>
  <si>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</si>
  <si>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</si>
  <si>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</si>
  <si>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</si>
  <si>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</si>
  <si>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</si>
  <si>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</si>
  <si>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</si>
  <si>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</si>
  <si>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</si>
  <si>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</si>
  <si>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</si>
  <si>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</si>
  <si>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</si>
  <si>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</si>
  <si>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</si>
  <si>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</si>
  <si>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</si>
  <si>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</si>
  <si>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</si>
  <si>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</si>
  <si>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</si>
  <si>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</si>
  <si>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</si>
  <si>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</si>
  <si>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</si>
  <si>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</si>
  <si>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</si>
  <si>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</si>
  <si>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</si>
  <si>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</si>
  <si>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</si>
  <si>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</si>
  <si>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</si>
  <si>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</si>
  <si>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</si>
  <si>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</si>
  <si>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</si>
  <si>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</si>
  <si>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</si>
  <si>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</si>
  <si>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</si>
  <si>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</si>
  <si>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</si>
  <si>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</si>
  <si>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</si>
  <si>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</si>
  <si>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</si>
  <si>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</si>
  <si>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</si>
  <si>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</si>
  <si>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</si>
  <si>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</si>
  <si>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</si>
  <si>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</si>
  <si>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</si>
  <si>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</si>
  <si>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</si>
  <si>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</si>
  <si>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</si>
  <si>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</si>
  <si>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</si>
  <si>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</si>
  <si>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</si>
  <si>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</si>
  <si>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</si>
  <si>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</si>
  <si>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</si>
  <si>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</si>
  <si>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</si>
  <si>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</si>
  <si>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</si>
  <si>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</si>
  <si>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</si>
  <si>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</si>
  <si>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</si>
  <si>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</si>
  <si>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</si>
  <si>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</si>
  <si>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</si>
  <si>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</si>
  <si>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</si>
  <si>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</si>
  <si>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</si>
  <si>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</si>
  <si>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</si>
  <si>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</si>
  <si>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</si>
  <si>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</si>
  <si>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</si>
  <si>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</si>
  <si>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</si>
  <si>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</si>
  <si>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</si>
  <si>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</si>
  <si>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</si>
  <si>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</si>
  <si>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</si>
  <si>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</si>
  <si>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</si>
  <si>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</si>
  <si>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</si>
  <si>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</si>
  <si>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</si>
  <si>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</si>
  <si>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</si>
  <si>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</si>
  <si>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</si>
  <si>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</si>
  <si>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</si>
  <si>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</si>
  <si>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</si>
  <si>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</si>
  <si>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</si>
  <si>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</si>
  <si>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</si>
  <si>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</si>
  <si>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</si>
  <si>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</si>
  <si>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</si>
  <si>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</si>
  <si>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</si>
  <si>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</si>
  <si>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</si>
  <si>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</si>
  <si>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</si>
  <si>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</si>
  <si>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</si>
  <si>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</si>
  <si>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</si>
  <si>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</si>
  <si>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</si>
  <si>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</si>
  <si>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</si>
  <si>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</si>
  <si>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</si>
  <si>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</si>
  <si>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</si>
  <si>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</si>
  <si>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</si>
  <si>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</si>
  <si>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</si>
  <si>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</si>
  <si>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</si>
  <si>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</si>
  <si>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</si>
  <si>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</si>
  <si>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</si>
  <si>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</si>
  <si>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</si>
  <si>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</si>
  <si>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</si>
  <si>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</si>
  <si>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</si>
  <si>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</si>
  <si>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</si>
  <si>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</si>
  <si>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</si>
  <si>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</si>
  <si>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</si>
  <si>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</si>
  <si>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</si>
  <si>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</si>
  <si>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</si>
  <si>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</si>
  <si>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</si>
  <si>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</si>
  <si>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</si>
  <si>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</si>
  <si>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</si>
  <si>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</si>
  <si>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</si>
  <si>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</si>
  <si>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</si>
  <si>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</si>
  <si>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</si>
  <si>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</si>
  <si>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</si>
  <si>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</si>
  <si>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</si>
  <si>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</si>
  <si>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</si>
  <si>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</si>
  <si>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</si>
  <si>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</si>
  <si>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</si>
  <si>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</si>
  <si>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</si>
  <si>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</si>
  <si>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</si>
  <si>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</si>
  <si>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</si>
  <si>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</si>
  <si>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</si>
  <si>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</si>
  <si>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</si>
  <si>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</si>
  <si>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</si>
  <si>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</si>
  <si>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</si>
  <si>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</si>
  <si>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</si>
  <si>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</si>
  <si>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</si>
  <si>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</si>
  <si>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</si>
  <si>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</si>
  <si>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</si>
  <si>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</si>
  <si>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</si>
  <si>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</si>
  <si>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</si>
  <si>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</si>
  <si>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</si>
  <si>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</si>
  <si>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</si>
  <si>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</si>
  <si>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</si>
  <si>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</si>
  <si>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</si>
  <si>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</si>
  <si>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</si>
  <si>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</si>
  <si>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</si>
  <si>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</si>
  <si>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</si>
  <si>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</si>
  <si>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</si>
  <si>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</si>
  <si>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</si>
  <si>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</si>
  <si>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</si>
  <si>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</si>
  <si>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</si>
  <si>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</si>
  <si>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</si>
  <si>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</si>
  <si>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</si>
  <si>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</si>
  <si>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</si>
  <si>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</si>
  <si>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</si>
  <si>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</si>
  <si>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</si>
  <si>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</si>
  <si>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</si>
  <si>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</si>
  <si>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</si>
  <si>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</si>
  <si>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</si>
  <si>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</si>
  <si>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</si>
  <si>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</si>
  <si>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</si>
  <si>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</si>
  <si>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</si>
  <si>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</si>
  <si>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</si>
  <si>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</si>
  <si>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</si>
  <si>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</si>
  <si>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</si>
  <si>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</si>
  <si>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</si>
  <si>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</si>
  <si>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</si>
  <si>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</si>
  <si>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</si>
  <si>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</si>
  <si>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</si>
  <si>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</si>
  <si>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</si>
  <si>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</si>
  <si>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</si>
  <si>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</si>
  <si>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</si>
  <si>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</si>
  <si>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</si>
  <si>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</si>
  <si>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</si>
  <si>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</si>
  <si>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</si>
  <si>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</si>
  <si>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</si>
  <si>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</si>
  <si>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</si>
  <si>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</si>
  <si>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</si>
  <si>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</si>
  <si>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</si>
  <si>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</si>
  <si>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</si>
  <si>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</si>
  <si>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</si>
  <si>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</si>
  <si>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</si>
  <si>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</si>
  <si>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</si>
  <si>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</si>
  <si>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</si>
  <si>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</si>
  <si>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</si>
  <si>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</si>
  <si>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</si>
  <si>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</si>
  <si>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</si>
  <si>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</si>
  <si>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</si>
  <si>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</si>
  <si>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</si>
  <si>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</si>
  <si>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</si>
  <si>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</si>
  <si>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</si>
  <si>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</si>
  <si>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</si>
  <si>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</si>
  <si>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</si>
  <si>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</si>
  <si>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</si>
  <si>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</si>
  <si>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</si>
  <si>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</si>
  <si>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</si>
  <si>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</si>
  <si>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</si>
  <si>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</si>
  <si>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</si>
  <si>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</si>
  <si>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</si>
  <si>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</si>
  <si>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</si>
  <si>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</si>
  <si>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</si>
  <si>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</si>
  <si>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</si>
  <si>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</si>
  <si>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</si>
  <si>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</si>
  <si>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</si>
  <si>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</si>
  <si>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</si>
  <si>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</si>
  <si>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</si>
  <si>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</si>
  <si>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</si>
  <si>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</si>
  <si>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</si>
  <si>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</si>
  <si>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</si>
  <si>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</si>
  <si>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</si>
  <si>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</si>
  <si>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</si>
  <si>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</si>
  <si>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</si>
  <si>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</si>
  <si>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</si>
  <si>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</si>
  <si>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</si>
  <si>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</si>
  <si>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</si>
  <si>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</si>
  <si>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</si>
  <si>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</si>
  <si>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</si>
  <si>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</si>
  <si>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</si>
  <si>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</si>
  <si>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</si>
  <si>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</si>
  <si>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</si>
  <si>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</si>
  <si>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</si>
  <si>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</si>
  <si>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</si>
  <si>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</si>
  <si>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</si>
  <si>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</si>
  <si>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</si>
  <si>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</si>
  <si>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</si>
  <si>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</si>
  <si>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</si>
  <si>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</si>
  <si>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</si>
  <si>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</si>
  <si>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</si>
  <si>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</si>
  <si>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</si>
  <si>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</si>
  <si>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</si>
  <si>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</si>
  <si>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</si>
  <si>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</si>
  <si>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</si>
  <si>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</si>
  <si>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</si>
  <si>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</si>
  <si>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</si>
  <si>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</si>
  <si>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</si>
  <si>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</si>
  <si>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</si>
  <si>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</si>
  <si>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</si>
  <si>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</si>
  <si>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</si>
  <si>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</si>
  <si>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</si>
  <si>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</si>
  <si>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</si>
  <si>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</si>
  <si>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</si>
  <si>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</si>
  <si>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</si>
  <si>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</si>
  <si>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</si>
  <si>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</si>
  <si>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</si>
  <si>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</si>
  <si>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</si>
  <si>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</si>
  <si>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</si>
  <si>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</si>
  <si>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</si>
  <si>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</si>
  <si>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</si>
  <si>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</si>
  <si>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</si>
  <si>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</si>
  <si>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</si>
  <si>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</si>
  <si>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</si>
  <si>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</si>
  <si>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</si>
  <si>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</si>
  <si>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</si>
  <si>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</si>
  <si>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</si>
  <si>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</si>
  <si>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</si>
  <si>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</si>
  <si>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</si>
  <si>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</si>
  <si>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</si>
  <si>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</si>
  <si>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</si>
  <si>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</si>
  <si>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</si>
  <si>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</si>
  <si>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</si>
  <si>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</si>
  <si>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</si>
  <si>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</si>
  <si>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</si>
  <si>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</si>
  <si>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</si>
  <si>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</si>
  <si>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</si>
  <si>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</si>
  <si>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</si>
  <si>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</si>
  <si>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</si>
  <si>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</si>
  <si>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</si>
  <si>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</si>
  <si>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</si>
  <si>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</si>
  <si>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</si>
  <si>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</si>
  <si>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</si>
  <si>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</si>
  <si>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</si>
  <si>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</si>
  <si>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</si>
  <si>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</si>
  <si>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</si>
  <si>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</si>
  <si>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</si>
  <si>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</si>
  <si>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</si>
  <si>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</si>
  <si>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</si>
  <si>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</si>
  <si>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</si>
  <si>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</si>
  <si>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</si>
  <si>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</si>
  <si>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</si>
  <si>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</si>
  <si>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</si>
  <si>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</si>
  <si>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</si>
  <si>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</si>
  <si>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</si>
  <si>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</si>
  <si>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</si>
  <si>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</si>
  <si>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</si>
  <si>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</si>
  <si>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</si>
  <si>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</si>
  <si>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</si>
  <si>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</si>
  <si>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</si>
  <si>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</si>
  <si>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</si>
  <si>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</si>
  <si>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</si>
  <si>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</si>
  <si>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</si>
  <si>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</si>
  <si>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</si>
  <si>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</si>
  <si>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</si>
  <si>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</si>
  <si>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</si>
  <si>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</si>
  <si>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</si>
  <si>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</si>
  <si>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</si>
  <si>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</si>
  <si>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</si>
  <si>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</si>
  <si>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</si>
  <si>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</si>
  <si>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</si>
  <si>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</si>
  <si>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</si>
  <si>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</si>
  <si>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</si>
  <si>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</si>
  <si>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</si>
  <si>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</si>
  <si>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</si>
  <si>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</si>
  <si>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</si>
  <si>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</si>
  <si>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</si>
  <si>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</si>
  <si>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</si>
  <si>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</si>
  <si>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</si>
  <si>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</si>
  <si>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</si>
  <si>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</si>
  <si>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</si>
  <si>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</si>
  <si>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</si>
  <si>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</si>
  <si>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</si>
  <si>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</si>
  <si>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</si>
  <si>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</si>
  <si>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</si>
  <si>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</si>
  <si>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</si>
  <si>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</si>
  <si>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</si>
  <si>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</si>
  <si>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</si>
  <si>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</si>
  <si>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</si>
  <si>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</si>
  <si>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</si>
  <si>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</si>
  <si>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</si>
  <si>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</si>
  <si>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</si>
  <si>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</si>
  <si>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</si>
  <si>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</si>
  <si>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</si>
  <si>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</si>
  <si>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</si>
  <si>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</si>
  <si>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</si>
  <si>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</si>
  <si>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</si>
  <si>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</si>
  <si>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</si>
  <si>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</si>
  <si>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</si>
  <si>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</si>
  <si>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</si>
  <si>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</si>
  <si>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</si>
  <si>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</si>
  <si>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</si>
  <si>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</si>
  <si>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</si>
  <si>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</si>
  <si>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</si>
  <si>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</si>
  <si>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</si>
  <si>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</si>
  <si>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</si>
  <si>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</si>
  <si>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</si>
  <si>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</si>
  <si>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</si>
  <si>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</si>
  <si>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</si>
  <si>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</si>
  <si>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</si>
  <si>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</si>
  <si>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</si>
  <si>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</si>
  <si>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</si>
  <si>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</si>
  <si>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</si>
  <si>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</si>
  <si>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</si>
  <si>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</si>
  <si>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</si>
  <si>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</si>
  <si>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</si>
  <si>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</si>
  <si>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</si>
  <si>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</si>
  <si>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</si>
  <si>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</si>
  <si>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</si>
  <si>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</si>
  <si>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</si>
  <si>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</si>
  <si>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</si>
  <si>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</si>
  <si>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</si>
  <si>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</si>
  <si>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</si>
  <si>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</si>
  <si>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</si>
  <si>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</si>
  <si>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</si>
  <si>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</si>
  <si>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</si>
  <si>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</si>
  <si>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</si>
  <si>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</si>
  <si>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</si>
  <si>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</si>
  <si>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</si>
  <si>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</si>
  <si>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</si>
  <si>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</si>
  <si>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</si>
  <si>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</si>
  <si>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</si>
  <si>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</si>
  <si>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</si>
  <si>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</si>
  <si>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</si>
  <si>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</si>
  <si>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</si>
  <si>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</si>
  <si>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</si>
  <si>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</si>
  <si>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</si>
  <si>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</si>
  <si>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</si>
  <si>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</si>
  <si>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</si>
  <si>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</si>
  <si>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</si>
  <si>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</si>
  <si>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</si>
  <si>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</si>
  <si>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</si>
  <si>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</si>
  <si>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</si>
  <si>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</si>
  <si>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</si>
  <si>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</si>
  <si>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</si>
  <si>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</si>
  <si>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</si>
  <si>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</si>
  <si>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</si>
  <si>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</si>
  <si>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</si>
  <si>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</si>
  <si>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</si>
  <si>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</si>
  <si>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</si>
  <si>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</si>
  <si>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</si>
  <si>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</si>
  <si>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</si>
  <si>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</si>
  <si>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</si>
  <si>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</si>
  <si>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</si>
  <si>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</si>
  <si>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</si>
  <si>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</si>
  <si>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</si>
  <si>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</si>
  <si>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</si>
  <si>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</si>
  <si>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</si>
  <si>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</si>
  <si>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</si>
  <si>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</si>
  <si>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</si>
  <si>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</si>
  <si>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</si>
  <si>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</si>
  <si>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</si>
  <si>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</si>
  <si>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</si>
  <si>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</si>
  <si>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</si>
  <si>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</si>
  <si>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</si>
  <si>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</si>
  <si>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</si>
  <si>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</si>
  <si>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</si>
  <si>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</si>
  <si>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</si>
  <si>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</si>
  <si>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</si>
  <si>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</si>
  <si>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</si>
  <si>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</si>
  <si>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</si>
  <si>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</si>
  <si>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</si>
  <si>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</si>
  <si>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</si>
  <si>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</si>
  <si>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</si>
  <si>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</si>
  <si>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</si>
  <si>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</si>
  <si>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</si>
  <si>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</si>
  <si>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</si>
  <si>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</si>
  <si>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</si>
  <si>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</si>
  <si>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</si>
  <si>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</si>
  <si>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</si>
  <si>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</si>
  <si>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</si>
  <si>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</si>
  <si>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</si>
  <si>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</si>
  <si>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</si>
  <si>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</si>
  <si>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</si>
  <si>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</si>
  <si>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</si>
  <si>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</si>
  <si>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</si>
  <si>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</si>
  <si>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</si>
  <si>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</si>
  <si>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</si>
  <si>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</si>
  <si>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</si>
  <si>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</si>
  <si>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</si>
  <si>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</si>
  <si>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</si>
  <si>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</si>
  <si>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</si>
  <si>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</si>
  <si>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</si>
  <si>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</si>
  <si>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</si>
  <si>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</si>
  <si>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</si>
  <si>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</si>
  <si>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</si>
  <si>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</si>
  <si>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</si>
  <si>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</si>
  <si>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</si>
  <si>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</si>
  <si>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</si>
  <si>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</si>
  <si>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</si>
  <si>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</si>
  <si>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</si>
  <si>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</si>
  <si>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</si>
  <si>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</si>
  <si>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</si>
  <si>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</si>
  <si>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</si>
  <si>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</si>
  <si>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</si>
  <si>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</si>
  <si>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</si>
  <si>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</si>
  <si>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</si>
  <si>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</si>
  <si>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</si>
  <si>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</si>
  <si>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</si>
  <si>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</si>
  <si>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</si>
  <si>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</si>
  <si>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</si>
  <si>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</si>
  <si>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</si>
  <si>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</si>
  <si>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</si>
  <si>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</si>
  <si>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</si>
  <si>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</si>
  <si>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</si>
  <si>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</si>
  <si>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</si>
  <si>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</si>
  <si>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</si>
  <si>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</si>
  <si>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</si>
  <si>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</si>
  <si>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</si>
  <si>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</si>
  <si>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</si>
  <si>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</si>
  <si>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</si>
  <si>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</si>
  <si>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</si>
  <si>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</si>
  <si>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</si>
  <si>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</si>
  <si>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</si>
  <si>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</si>
  <si>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</si>
  <si>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</si>
  <si>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</si>
  <si>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</si>
  <si>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</si>
  <si>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</si>
  <si>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</si>
  <si>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</si>
  <si>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</si>
  <si>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</si>
  <si>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</si>
  <si>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</si>
  <si>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</si>
  <si>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</si>
  <si>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</si>
  <si>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</si>
  <si>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</si>
  <si>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</si>
  <si>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</si>
  <si>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</si>
  <si>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</si>
  <si>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</si>
  <si>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</si>
  <si>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</si>
  <si>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</si>
  <si>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</si>
  <si>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</si>
  <si>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</si>
  <si>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</si>
  <si>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</si>
  <si>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</si>
  <si>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</si>
  <si>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</si>
  <si>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</si>
  <si>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</si>
  <si>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</si>
  <si>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</si>
  <si>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</si>
  <si>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</si>
  <si>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</si>
  <si>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</si>
  <si>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</si>
  <si>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</si>
  <si>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</si>
  <si>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</si>
  <si>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</si>
  <si>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</si>
  <si>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</si>
  <si>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</si>
  <si>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</si>
  <si>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</si>
  <si>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</si>
  <si>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</si>
  <si>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</si>
  <si>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</si>
  <si>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</si>
  <si>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</si>
  <si>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</si>
  <si>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</si>
  <si>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</si>
  <si>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</si>
  <si>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</si>
  <si>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</si>
  <si>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</si>
  <si>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</si>
  <si>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</si>
  <si>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</si>
  <si>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</si>
  <si>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</si>
  <si>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</si>
  <si>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</si>
  <si>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</si>
  <si>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</si>
  <si>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</si>
  <si>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</si>
  <si>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</si>
  <si>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</si>
  <si>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</si>
  <si>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</si>
  <si>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</si>
  <si>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</si>
  <si>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</si>
  <si>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</si>
  <si>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</si>
  <si>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</si>
  <si>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</si>
  <si>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</si>
  <si>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</si>
  <si>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</si>
  <si>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</si>
  <si>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</si>
  <si>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</si>
  <si>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</si>
  <si>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</si>
  <si>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</si>
  <si>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</si>
  <si>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</si>
  <si>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</si>
  <si>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</si>
  <si>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</si>
  <si>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</si>
  <si>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</si>
  <si>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</si>
  <si>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</si>
  <si>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</si>
  <si>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</si>
  <si>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</si>
  <si>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</si>
  <si>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</si>
  <si>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</si>
  <si>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</si>
  <si>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</si>
  <si>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</si>
  <si>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</si>
  <si>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</si>
  <si>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</si>
  <si>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</si>
  <si>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</si>
  <si>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</si>
  <si>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</si>
  <si>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</si>
  <si>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</si>
  <si>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</si>
  <si>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</si>
  <si>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</si>
  <si>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</si>
  <si>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</si>
  <si>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</si>
  <si>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</si>
  <si>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</si>
  <si>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</si>
  <si>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</si>
  <si>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</si>
  <si>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</si>
  <si>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</si>
  <si>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</si>
  <si>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</si>
  <si>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</si>
  <si>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</si>
  <si>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</si>
  <si>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</si>
  <si>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</si>
  <si>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</si>
  <si>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</si>
  <si>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</si>
  <si>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</si>
  <si>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</si>
  <si>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</si>
  <si>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</si>
  <si>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</si>
  <si>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</si>
  <si>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</si>
  <si>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</si>
  <si>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</si>
  <si>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</si>
  <si>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</si>
  <si>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</si>
  <si>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</si>
  <si>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</si>
  <si>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</si>
  <si>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</si>
  <si>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</si>
  <si>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</si>
  <si>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</si>
  <si>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</si>
  <si>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</si>
  <si>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</si>
  <si>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</si>
  <si>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</si>
  <si>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</si>
  <si>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</si>
  <si>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</si>
  <si>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</si>
  <si>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</si>
  <si>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</si>
  <si>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</si>
  <si>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</si>
  <si>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</si>
  <si>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</si>
  <si>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</si>
  <si>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</si>
  <si>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</si>
  <si>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</si>
  <si>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</si>
  <si>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</si>
  <si>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</si>
  <si>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</si>
  <si>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</si>
  <si>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</si>
  <si>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</si>
  <si>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</si>
  <si>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</si>
  <si>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</si>
  <si>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</si>
  <si>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</si>
  <si>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</si>
  <si>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</si>
  <si>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</si>
  <si>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</si>
  <si>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</si>
  <si>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</si>
  <si>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</si>
  <si>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</si>
  <si>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</si>
  <si>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</si>
  <si>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</si>
  <si>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</si>
  <si>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</si>
  <si>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</si>
  <si>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</si>
  <si>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</si>
  <si>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</si>
  <si>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</si>
  <si>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</si>
  <si>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</si>
  <si>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</si>
  <si>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</si>
  <si>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</si>
  <si>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</si>
  <si>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</si>
  <si>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</si>
  <si>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</si>
  <si>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</si>
  <si>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</si>
  <si>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</si>
  <si>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</si>
  <si>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</si>
  <si>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</si>
  <si>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</si>
  <si>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</si>
  <si>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</si>
  <si>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</si>
  <si>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</si>
  <si>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</si>
  <si>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</si>
  <si>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</si>
  <si>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</si>
  <si>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</si>
  <si>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</si>
  <si>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</si>
  <si>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</si>
  <si>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</si>
  <si>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</si>
  <si>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</si>
  <si>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</si>
  <si>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</si>
  <si>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</si>
  <si>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</si>
  <si>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</si>
  <si>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</si>
  <si>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</si>
  <si>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</si>
  <si>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</si>
  <si>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</si>
  <si>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</si>
  <si>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</si>
  <si>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</si>
  <si>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</si>
  <si>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</si>
  <si>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</si>
  <si>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</si>
  <si>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</si>
  <si>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</si>
  <si>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</si>
  <si>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</si>
  <si>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</si>
  <si>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</si>
  <si>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</si>
  <si>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</si>
  <si>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</si>
  <si>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</si>
  <si>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</si>
  <si>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</si>
  <si>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</si>
  <si>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</si>
  <si>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</si>
  <si>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</si>
  <si>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</si>
  <si>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</si>
  <si>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</si>
  <si>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</si>
  <si>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</si>
  <si>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</si>
  <si>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</si>
  <si>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</si>
  <si>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</si>
  <si>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</si>
  <si>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</si>
  <si>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</si>
  <si>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</si>
  <si>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</si>
  <si>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</si>
  <si>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</si>
  <si>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</si>
  <si>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</si>
  <si>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</si>
  <si>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</si>
  <si>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</si>
  <si>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</si>
  <si>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</si>
  <si>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</si>
  <si>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</si>
  <si>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</si>
  <si>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</si>
  <si>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</si>
  <si>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</si>
  <si>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</si>
  <si>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</si>
  <si>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</si>
  <si>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</si>
  <si>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</si>
  <si>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</si>
  <si>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</si>
  <si>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</si>
  <si>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</si>
  <si>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</si>
  <si>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</si>
  <si>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</si>
  <si>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</si>
  <si>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</si>
  <si>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</si>
  <si>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</si>
  <si>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</si>
  <si>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</si>
  <si>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</si>
  <si>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</si>
  <si>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</si>
  <si>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</si>
  <si>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</si>
  <si>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</si>
  <si>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</si>
  <si>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</si>
  <si>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</si>
  <si>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</si>
  <si>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</si>
  <si>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</si>
  <si>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</si>
  <si>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</si>
  <si>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</si>
  <si>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</si>
  <si>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</si>
  <si>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</si>
  <si>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</si>
  <si>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</si>
  <si>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</si>
  <si>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</si>
  <si>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</si>
  <si>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</si>
  <si>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</si>
  <si>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</si>
  <si>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</si>
  <si>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</si>
  <si>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</si>
  <si>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</si>
  <si>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</si>
  <si>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</si>
  <si>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</si>
  <si>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</si>
  <si>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</si>
  <si>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</si>
  <si>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</si>
  <si>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</si>
  <si>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</si>
  <si>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</si>
  <si>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</si>
  <si>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</si>
  <si>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</si>
  <si>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</si>
  <si>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</si>
  <si>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</si>
  <si>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</si>
  <si>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</si>
  <si>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</si>
  <si>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</si>
  <si>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</si>
  <si>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</si>
  <si>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</si>
  <si>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</si>
  <si>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</si>
  <si>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</si>
  <si>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</si>
  <si>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</si>
  <si>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</si>
  <si>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</si>
  <si>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</si>
  <si>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</si>
  <si>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</si>
  <si>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</si>
  <si>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</si>
  <si>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</si>
  <si>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</si>
  <si>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</si>
  <si>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</si>
  <si>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</si>
  <si>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</si>
  <si>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</si>
  <si>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</si>
  <si>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</si>
  <si>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</si>
  <si>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</si>
  <si>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</si>
  <si>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</si>
  <si>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</si>
  <si>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</si>
  <si>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</si>
  <si>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</si>
  <si>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</si>
  <si>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</si>
  <si>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</si>
  <si>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</si>
  <si>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</si>
  <si>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</si>
  <si>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</si>
  <si>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</si>
  <si>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</si>
  <si>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</si>
  <si>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</si>
  <si>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</si>
  <si>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</si>
  <si>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</si>
  <si>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</si>
  <si>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</si>
  <si>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</si>
  <si>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</si>
  <si>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</si>
  <si>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</si>
  <si>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</si>
  <si>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</si>
  <si>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</si>
  <si>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</si>
  <si>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</si>
  <si>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</si>
  <si>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</si>
  <si>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</si>
  <si>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</si>
  <si>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</si>
  <si>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</si>
  <si>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</si>
  <si>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</si>
  <si>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</si>
  <si>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</si>
  <si>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</si>
  <si>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</si>
  <si>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</si>
  <si>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</si>
  <si>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</si>
  <si>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</si>
  <si>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</si>
  <si>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</si>
  <si>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</si>
  <si>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</si>
  <si>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</si>
  <si>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</si>
  <si>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</si>
  <si>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</si>
  <si>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</si>
  <si>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</si>
  <si>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</si>
  <si>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</si>
  <si>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</si>
  <si>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</si>
  <si>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</si>
  <si>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</si>
  <si>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</si>
  <si>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</si>
  <si>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</si>
  <si>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</si>
  <si>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</si>
  <si>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</si>
  <si>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</si>
  <si>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</si>
  <si>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</si>
  <si>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</si>
  <si>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</si>
  <si>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</si>
  <si>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</si>
  <si>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</si>
  <si>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</si>
  <si>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</si>
  <si>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</si>
  <si>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</si>
  <si>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</si>
  <si>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</si>
  <si>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</si>
  <si>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</si>
  <si>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</si>
  <si>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</si>
  <si>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</si>
  <si>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</si>
  <si>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</si>
  <si>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</si>
  <si>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</si>
  <si>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</si>
  <si>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</si>
  <si>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</si>
  <si>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</si>
  <si>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</si>
  <si>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</si>
  <si>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</si>
  <si>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</si>
  <si>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</si>
  <si>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</si>
  <si>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</si>
  <si>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</si>
  <si>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</si>
  <si>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</si>
  <si>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</si>
  <si>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</si>
  <si>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</si>
  <si>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</si>
  <si>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</si>
  <si>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</si>
  <si>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</si>
  <si>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</si>
  <si>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</si>
  <si>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</si>
  <si>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</si>
  <si>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</si>
  <si>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</si>
  <si>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</si>
  <si>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</si>
  <si>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</si>
  <si>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</si>
  <si>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</si>
  <si>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</si>
  <si>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</si>
  <si>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</si>
  <si>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</si>
  <si>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</si>
  <si>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</si>
  <si>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</si>
  <si>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</si>
  <si>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</si>
  <si>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</si>
  <si>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</si>
  <si>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</si>
  <si>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</si>
  <si>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</si>
  <si>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</si>
  <si>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</si>
  <si>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</si>
  <si>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</si>
  <si>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</si>
  <si>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</si>
  <si>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</si>
  <si>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</si>
  <si>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</si>
  <si>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</si>
  <si>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</si>
  <si>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</si>
  <si>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</si>
  <si>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</si>
  <si>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</si>
  <si>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</si>
  <si>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</si>
  <si>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</si>
  <si>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</si>
  <si>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</si>
  <si>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</si>
  <si>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</si>
  <si>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</si>
  <si>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</si>
  <si>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</si>
  <si>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</si>
  <si>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</si>
  <si>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</si>
  <si>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</si>
  <si>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</si>
  <si>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</si>
  <si>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</si>
  <si>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</si>
  <si>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</si>
  <si>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</si>
  <si>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</si>
  <si>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</si>
  <si>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</si>
  <si>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</si>
  <si>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</si>
  <si>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</si>
  <si>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</si>
  <si>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</si>
  <si>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</si>
  <si>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</si>
  <si>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</si>
  <si>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</si>
  <si>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</si>
  <si>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</si>
  <si>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</si>
  <si>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</si>
  <si>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</si>
  <si>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</si>
  <si>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</si>
  <si>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</si>
  <si>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</si>
  <si>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</si>
  <si>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</si>
  <si>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</si>
  <si>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</si>
  <si>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</si>
  <si>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</si>
  <si>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</si>
  <si>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</si>
  <si>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</si>
  <si>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</si>
  <si>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</si>
  <si>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</si>
  <si>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</si>
  <si>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</si>
  <si>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</si>
  <si>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</si>
  <si>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</si>
  <si>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</si>
  <si>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</si>
  <si>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</si>
  <si>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</si>
  <si>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</si>
  <si>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</si>
  <si>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</si>
  <si>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</si>
  <si>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</si>
  <si>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</si>
  <si>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</si>
  <si>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</si>
  <si>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</si>
  <si>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</si>
  <si>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</si>
  <si>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</si>
  <si>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</si>
  <si>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</si>
  <si>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</si>
  <si>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</si>
  <si>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</si>
  <si>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</si>
  <si>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</si>
  <si>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</si>
  <si>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</si>
  <si>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</si>
  <si>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</si>
  <si>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</si>
  <si>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</si>
  <si>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</si>
  <si>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</si>
  <si>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</si>
  <si>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</si>
  <si>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</si>
  <si>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</si>
  <si>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</si>
  <si>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</si>
  <si>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</si>
  <si>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</si>
  <si>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</si>
  <si>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</si>
  <si>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</si>
  <si>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</si>
  <si>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</si>
  <si>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</si>
  <si>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</si>
  <si>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</si>
  <si>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</si>
  <si>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</si>
  <si>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</si>
  <si>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</si>
  <si>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</si>
  <si>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</si>
  <si>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</si>
  <si>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</si>
  <si>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</si>
  <si>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</si>
  <si>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</si>
  <si>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</si>
  <si>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</si>
  <si>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</si>
  <si>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</si>
  <si>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</si>
  <si>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</si>
  <si>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</si>
  <si>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</si>
  <si>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</si>
  <si>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</si>
  <si>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</si>
  <si>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</si>
  <si>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</si>
  <si>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</si>
  <si>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</si>
  <si>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</si>
  <si>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</si>
  <si>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</si>
  <si>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</si>
  <si>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</si>
  <si>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</si>
  <si>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</si>
  <si>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</si>
  <si>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</si>
  <si>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</si>
  <si>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</si>
  <si>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</si>
  <si>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</si>
  <si>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</si>
  <si>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</si>
  <si>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</si>
  <si>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</si>
  <si>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</si>
  <si>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</si>
  <si>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</si>
  <si>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</si>
  <si>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</si>
  <si>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</si>
  <si>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</si>
  <si>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</si>
  <si>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</si>
  <si>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</si>
  <si>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</si>
  <si>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</si>
  <si>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</si>
  <si>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</si>
  <si>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</si>
  <si>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</si>
  <si>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</si>
  <si>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</si>
  <si>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</si>
  <si>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</si>
  <si>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</si>
  <si>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</si>
  <si>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</si>
  <si>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</si>
  <si>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</si>
  <si>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</si>
  <si>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</si>
  <si>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</si>
  <si>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</si>
  <si>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</si>
  <si>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</si>
  <si>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</si>
  <si>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</si>
  <si>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</si>
  <si>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</si>
  <si>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</si>
  <si>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</si>
  <si>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</si>
  <si>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</si>
  <si>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</si>
  <si>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</si>
  <si>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</si>
  <si>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</si>
  <si>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</si>
  <si>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</si>
  <si>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</si>
  <si>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</si>
  <si>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</si>
  <si>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</si>
  <si>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</si>
  <si>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</si>
  <si>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</si>
  <si>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</si>
  <si>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</si>
  <si>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</si>
  <si>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</si>
  <si>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</si>
  <si>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</si>
  <si>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</si>
  <si>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</si>
  <si>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</si>
  <si>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</si>
  <si>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</si>
  <si>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</si>
  <si>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</si>
  <si>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</si>
  <si>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</si>
  <si>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</si>
  <si>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</si>
  <si>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</si>
  <si>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</si>
  <si>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</si>
  <si>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</si>
  <si>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</si>
  <si>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</si>
  <si>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</si>
  <si>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</si>
  <si>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</si>
  <si>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</si>
  <si>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</si>
  <si>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</si>
  <si>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</si>
  <si>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</si>
  <si>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</si>
  <si>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</si>
  <si>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</si>
  <si>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</si>
  <si>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</si>
  <si>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</si>
  <si>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</si>
  <si>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</si>
  <si>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</si>
  <si>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</si>
  <si>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</si>
  <si>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</si>
  <si>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</si>
  <si>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</si>
  <si>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</si>
  <si>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</si>
  <si>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</si>
  <si>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</si>
  <si>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</si>
  <si>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</si>
  <si>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</si>
  <si>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</si>
  <si>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</si>
  <si>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</si>
  <si>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</si>
  <si>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</si>
  <si>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</si>
  <si>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</si>
  <si>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</si>
  <si>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</si>
  <si>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</si>
  <si>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</si>
  <si>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</si>
  <si>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</si>
  <si>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</si>
  <si>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</si>
  <si>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</si>
  <si>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</si>
  <si>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</si>
  <si>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</si>
  <si>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</si>
  <si>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</si>
  <si>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</si>
  <si>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</si>
  <si>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</si>
  <si>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</si>
  <si>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</si>
  <si>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</si>
  <si>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</si>
  <si>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</si>
  <si>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</si>
  <si>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</si>
  <si>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</si>
  <si>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</si>
  <si>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</si>
  <si>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</si>
  <si>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</si>
  <si>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</si>
  <si>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</si>
  <si>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</si>
  <si>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</si>
  <si>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</si>
  <si>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</si>
  <si>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</si>
  <si>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</si>
  <si>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</si>
  <si>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</si>
  <si>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</si>
  <si>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</si>
  <si>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</si>
  <si>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</si>
  <si>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</si>
  <si>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</si>
  <si>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</si>
  <si>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</si>
  <si>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</si>
  <si>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</si>
  <si>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</si>
  <si>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</si>
  <si>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</si>
  <si>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</si>
  <si>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</si>
  <si>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</si>
  <si>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</si>
  <si>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</si>
  <si>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</si>
  <si>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</si>
  <si>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</si>
  <si>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</si>
  <si>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</si>
  <si>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</si>
  <si>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</si>
  <si>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</si>
  <si>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</si>
  <si>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</si>
  <si>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</si>
  <si>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</si>
  <si>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</si>
  <si>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</si>
  <si>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</si>
  <si>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</si>
  <si>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</si>
  <si>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</si>
  <si>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</si>
  <si>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</si>
  <si>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</si>
  <si>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</si>
  <si>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</si>
  <si>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</si>
  <si>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</si>
  <si>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</si>
  <si>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</si>
  <si>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</si>
  <si>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</si>
  <si>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</si>
  <si>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</si>
  <si>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</si>
  <si>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</si>
  <si>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</si>
  <si>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</si>
  <si>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</si>
  <si>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</si>
  <si>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</si>
  <si>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</si>
  <si>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</si>
  <si>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</si>
  <si>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</si>
  <si>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</si>
  <si>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</si>
  <si>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</si>
  <si>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</si>
  <si>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</si>
  <si>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</si>
  <si>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</si>
  <si>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</si>
  <si>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</si>
  <si>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</si>
  <si>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</si>
  <si>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</si>
  <si>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</si>
  <si>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</si>
  <si>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</si>
  <si>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</si>
  <si>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</si>
  <si>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</si>
  <si>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</si>
  <si>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</si>
  <si>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</si>
  <si>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</si>
  <si>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</si>
  <si>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</si>
  <si>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</si>
  <si>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</si>
  <si>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</si>
  <si>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</si>
  <si>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</si>
  <si>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</si>
  <si>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</si>
  <si>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</si>
  <si>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</si>
  <si>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</si>
  <si>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</si>
  <si>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</si>
  <si>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</si>
  <si>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</si>
  <si>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</si>
  <si>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</si>
  <si>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</si>
  <si>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</si>
  <si>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</si>
  <si>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</si>
  <si>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</si>
  <si>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</si>
  <si>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</si>
  <si>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</si>
  <si>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</si>
  <si>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</si>
  <si>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</si>
  <si>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</si>
  <si>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</si>
  <si>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</si>
  <si>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</si>
  <si>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</si>
  <si>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</si>
  <si>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</si>
  <si>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</si>
  <si>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</si>
  <si>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</si>
  <si>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</si>
  <si>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</si>
  <si>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</si>
  <si>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</si>
  <si>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</si>
  <si>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</si>
  <si>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</si>
  <si>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</si>
  <si>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</si>
  <si>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</si>
  <si>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</si>
  <si>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</si>
  <si>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</si>
  <si>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</si>
  <si>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</si>
  <si>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</si>
  <si>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</si>
  <si>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</si>
  <si>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</si>
  <si>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</si>
  <si>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</si>
  <si>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</si>
  <si>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</si>
  <si>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</si>
  <si>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</si>
  <si>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</si>
  <si>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</si>
  <si>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</si>
  <si>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</si>
  <si>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</si>
  <si>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</si>
  <si>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</si>
  <si>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</si>
  <si>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</si>
  <si>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</si>
  <si>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</si>
  <si>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</si>
  <si>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</si>
  <si>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</si>
  <si>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</si>
  <si>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</si>
  <si>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</si>
  <si>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</si>
  <si>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</si>
  <si>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</si>
  <si>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</si>
  <si>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</si>
  <si>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</si>
  <si>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</si>
  <si>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</si>
  <si>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</si>
  <si>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</si>
  <si>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</si>
  <si>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</si>
  <si>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</si>
  <si>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</si>
  <si>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</si>
  <si>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</si>
  <si>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</si>
  <si>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</si>
  <si>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</si>
  <si>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</si>
  <si>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</si>
  <si>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</si>
  <si>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</si>
  <si>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</si>
  <si>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</si>
  <si>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</si>
  <si>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</si>
  <si>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</si>
  <si>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</si>
  <si>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</si>
  <si>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</si>
  <si>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</si>
  <si>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</si>
  <si>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</si>
  <si>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</si>
  <si>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</si>
  <si>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</si>
  <si>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</si>
  <si>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</si>
  <si>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</si>
  <si>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</si>
  <si>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</si>
  <si>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</si>
  <si>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</si>
  <si>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</si>
  <si>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</si>
  <si>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</si>
  <si>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</si>
  <si>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</si>
  <si>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</si>
  <si>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</si>
  <si>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</si>
  <si>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</si>
  <si>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</si>
  <si>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</si>
  <si>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</si>
  <si>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</si>
  <si>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</si>
  <si>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</si>
  <si>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</si>
  <si>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</si>
  <si>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</si>
  <si>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</si>
  <si>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</si>
  <si>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</si>
  <si>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</si>
  <si>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</si>
  <si>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</si>
  <si>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</si>
  <si>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</si>
  <si>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</si>
  <si>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</si>
  <si>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</si>
  <si>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</si>
  <si>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</si>
  <si>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</si>
  <si>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</si>
  <si>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</si>
  <si>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</si>
  <si>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</si>
  <si>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</si>
  <si>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</si>
  <si>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</si>
  <si>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</si>
  <si>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</si>
  <si>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</si>
  <si>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</si>
  <si>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</si>
  <si>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</si>
  <si>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</si>
  <si>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</si>
  <si>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</si>
  <si>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</si>
  <si>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</si>
  <si>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</si>
  <si>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</si>
  <si>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</si>
  <si>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</si>
  <si>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</si>
  <si>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</si>
  <si>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</si>
  <si>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</si>
  <si>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</si>
  <si>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</si>
  <si>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</si>
  <si>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</si>
  <si>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</si>
  <si>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</si>
  <si>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</si>
  <si>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</si>
  <si>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</si>
  <si>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</si>
  <si>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</si>
  <si>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</si>
  <si>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</si>
  <si>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</si>
  <si>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</si>
  <si>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</si>
  <si>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</si>
  <si>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</si>
  <si>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</si>
  <si>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</si>
  <si>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</si>
  <si>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</si>
  <si>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</si>
  <si>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</si>
  <si>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</si>
  <si>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</si>
  <si>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</si>
  <si>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</si>
  <si>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</si>
  <si>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</si>
  <si>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</si>
  <si>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</si>
  <si>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</si>
  <si>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</si>
  <si>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</si>
  <si>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</si>
  <si>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</si>
  <si>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</si>
  <si>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</si>
  <si>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</si>
  <si>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</si>
  <si>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</si>
  <si>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</si>
  <si>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</si>
  <si>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</si>
  <si>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</si>
  <si>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</si>
  <si>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</si>
  <si>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</si>
  <si>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</si>
  <si>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</si>
  <si>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</si>
  <si>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</si>
  <si>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</si>
  <si>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</si>
  <si>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</si>
  <si>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</si>
  <si>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</si>
  <si>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</si>
  <si>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</si>
  <si>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</si>
  <si>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</si>
  <si>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</si>
  <si>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</si>
  <si>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</si>
  <si>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</si>
  <si>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</si>
  <si>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</si>
  <si>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</si>
  <si>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</si>
  <si>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</si>
  <si>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</si>
  <si>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</si>
  <si>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</si>
  <si>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</si>
  <si>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</si>
  <si>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</si>
  <si>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</si>
  <si>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</si>
  <si>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</si>
  <si>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</si>
  <si>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</si>
  <si>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</si>
  <si>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</si>
  <si>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</si>
  <si>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</si>
  <si>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</si>
  <si>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</si>
  <si>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</si>
  <si>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</si>
  <si>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</si>
  <si>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</si>
  <si>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</si>
  <si>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</si>
  <si>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</si>
  <si>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</si>
  <si>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</si>
  <si>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</si>
  <si>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</si>
  <si>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</si>
  <si>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</si>
  <si>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</si>
  <si>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</si>
  <si>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</si>
  <si>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</si>
  <si>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</si>
  <si>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</si>
  <si>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</si>
  <si>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</si>
  <si>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</si>
  <si>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</si>
  <si>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</si>
  <si>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</si>
  <si>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</si>
  <si>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</si>
  <si>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</si>
  <si>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</si>
  <si>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</si>
  <si>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</si>
  <si>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</si>
  <si>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</si>
  <si>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</si>
  <si>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</si>
  <si>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</si>
  <si>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</si>
  <si>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</si>
  <si>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</si>
  <si>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</si>
  <si>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</si>
  <si>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</si>
  <si>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</si>
  <si>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</si>
  <si>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</si>
  <si>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</si>
  <si>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</si>
  <si>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</si>
  <si>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</si>
  <si>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</si>
  <si>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</si>
  <si>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</si>
  <si>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</si>
  <si>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</si>
  <si>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</si>
  <si>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</si>
  <si>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</si>
  <si>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</si>
  <si>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</si>
  <si>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</si>
  <si>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</si>
  <si>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</si>
  <si>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</si>
  <si>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</si>
  <si>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</si>
  <si>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</si>
  <si>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</si>
  <si>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</si>
  <si>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</si>
  <si>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</si>
  <si>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</si>
  <si>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</si>
  <si>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</si>
  <si>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</si>
  <si>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</si>
  <si>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</si>
  <si>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</si>
  <si>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</si>
  <si>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</si>
  <si>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</si>
  <si>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</si>
  <si>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</si>
  <si>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</si>
  <si>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</si>
  <si>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</si>
  <si>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</si>
  <si>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</si>
  <si>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</si>
  <si>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</si>
  <si>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</si>
  <si>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</si>
  <si>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</si>
  <si>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</si>
  <si>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</si>
  <si>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</si>
  <si>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</si>
  <si>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</si>
  <si>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</si>
  <si>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</si>
  <si>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</si>
  <si>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</si>
  <si>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</si>
  <si>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</si>
  <si>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</si>
  <si>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</si>
  <si>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</si>
  <si>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</si>
  <si>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</si>
  <si>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</si>
  <si>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</si>
  <si>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</si>
  <si>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</si>
  <si>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</si>
  <si>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</si>
  <si>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</si>
  <si>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</si>
  <si>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</si>
  <si>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</si>
  <si>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</si>
  <si>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</si>
  <si>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</si>
  <si>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</si>
  <si>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</si>
  <si>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</si>
  <si>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</si>
  <si>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</si>
  <si>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</si>
  <si>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</si>
  <si>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</si>
  <si>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</si>
  <si>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</si>
  <si>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</si>
  <si>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</si>
  <si>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</si>
  <si>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</si>
  <si>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</si>
  <si>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</si>
  <si>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</si>
  <si>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</si>
  <si>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</si>
  <si>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</si>
  <si>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</si>
  <si>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</si>
  <si>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</si>
  <si>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</si>
  <si>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</si>
  <si>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</si>
  <si>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</si>
  <si>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</si>
  <si>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</si>
  <si>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</si>
  <si>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</si>
  <si>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</si>
  <si>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</si>
  <si>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</si>
  <si>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</si>
  <si>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</si>
  <si>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</si>
  <si>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</si>
  <si>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</si>
  <si>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</si>
  <si>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</si>
  <si>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</si>
  <si>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</si>
  <si>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</si>
  <si>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</si>
  <si>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</si>
  <si>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</si>
  <si>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</si>
  <si>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</si>
  <si>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</si>
  <si>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</si>
  <si>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</si>
  <si>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</si>
  <si>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</si>
  <si>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</si>
  <si>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</si>
  <si>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</si>
  <si>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</si>
  <si>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</si>
  <si>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</si>
  <si>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</si>
  <si>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</si>
  <si>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</si>
  <si>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</si>
  <si>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</si>
  <si>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</si>
  <si>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</si>
  <si>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</si>
  <si>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</si>
  <si>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</si>
  <si>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</si>
  <si>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</si>
  <si>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</si>
  <si>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</si>
  <si>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</si>
  <si>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</si>
  <si>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</si>
  <si>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</si>
  <si>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</si>
  <si>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</si>
  <si>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</si>
  <si>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</si>
  <si>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</si>
  <si>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</si>
  <si>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</si>
  <si>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</si>
  <si>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</si>
  <si>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</si>
  <si>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</si>
  <si>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</si>
  <si>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</si>
  <si>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</si>
  <si>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</si>
  <si>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</si>
  <si>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</si>
  <si>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</si>
  <si>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</si>
  <si>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</si>
  <si>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</si>
  <si>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</si>
  <si>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</si>
  <si>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</si>
  <si>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</si>
  <si>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</si>
  <si>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</si>
  <si>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</si>
  <si>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</si>
  <si>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</si>
  <si>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</si>
  <si>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</si>
  <si>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</si>
  <si>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</si>
  <si>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</si>
  <si>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</si>
  <si>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</si>
  <si>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</si>
  <si>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</si>
  <si>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</si>
  <si>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</si>
  <si>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</si>
  <si>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</si>
  <si>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</si>
  <si>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</si>
  <si>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</si>
  <si>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</si>
  <si>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</si>
  <si>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</si>
  <si>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</si>
  <si>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</si>
  <si>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</si>
  <si>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</si>
  <si>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</si>
  <si>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</si>
  <si>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</si>
  <si>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</si>
  <si>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</si>
  <si>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</si>
  <si>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</si>
  <si>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</si>
  <si>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</si>
  <si>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</si>
  <si>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</si>
  <si>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</si>
  <si>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</si>
  <si>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</si>
  <si>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</si>
  <si>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</si>
  <si>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</si>
  <si>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</si>
  <si>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</si>
  <si>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</si>
  <si>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</si>
  <si>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</si>
  <si>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</si>
  <si>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</si>
  <si>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</si>
  <si>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</si>
  <si>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</si>
  <si>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</si>
  <si>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</si>
  <si>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</si>
  <si>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</si>
  <si>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</si>
  <si>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</si>
  <si>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</si>
  <si>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</si>
  <si>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</si>
  <si>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</si>
  <si>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</si>
  <si>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</si>
  <si>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</si>
  <si>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</si>
  <si>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</si>
  <si>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</si>
  <si>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</si>
  <si>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</si>
  <si>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</si>
  <si>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</si>
  <si>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</si>
  <si>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</si>
  <si>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</si>
  <si>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</si>
  <si>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</si>
  <si>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</si>
  <si>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</si>
  <si>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</si>
  <si>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</si>
  <si>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</si>
  <si>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</si>
  <si>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</si>
  <si>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</si>
  <si>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</si>
  <si>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</si>
  <si>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</si>
  <si>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</si>
  <si>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</si>
  <si>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</si>
  <si>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</si>
  <si>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</si>
  <si>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</si>
  <si>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</si>
  <si>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</si>
  <si>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</si>
  <si>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</si>
  <si>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</si>
  <si>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</si>
  <si>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</si>
  <si>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</si>
  <si>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</si>
  <si>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</si>
  <si>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</si>
  <si>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</si>
  <si>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</si>
  <si>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</si>
  <si>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</si>
  <si>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</si>
  <si>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</si>
  <si>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</si>
  <si>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</si>
  <si>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</si>
  <si>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</si>
  <si>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</si>
  <si>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</si>
  <si>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</si>
  <si>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</si>
  <si>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</si>
  <si>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</si>
  <si>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</si>
  <si>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</si>
  <si>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</si>
  <si>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</si>
  <si>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</si>
  <si>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</si>
  <si>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</si>
  <si>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</si>
  <si>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</si>
  <si>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</si>
  <si>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</si>
  <si>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</si>
  <si>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</si>
  <si>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</si>
  <si>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</si>
  <si>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</si>
  <si>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</si>
  <si>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</si>
  <si>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</si>
  <si>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</si>
  <si>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</si>
  <si>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</si>
  <si>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</si>
  <si>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</si>
  <si>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</si>
  <si>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</si>
  <si>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</si>
  <si>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</si>
  <si>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</si>
  <si>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</si>
  <si>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</si>
  <si>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</si>
  <si>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</si>
  <si>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</si>
  <si>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</si>
  <si>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</si>
  <si>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</si>
  <si>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</si>
  <si>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</si>
  <si>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</si>
  <si>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</si>
  <si>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</si>
  <si>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</si>
  <si>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</si>
  <si>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</si>
  <si>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</si>
  <si>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</si>
  <si>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</si>
  <si>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</si>
  <si>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</si>
  <si>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</si>
  <si>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</si>
  <si>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</si>
  <si>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</si>
  <si>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</si>
  <si>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</si>
  <si>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</si>
  <si>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</si>
  <si>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</si>
  <si>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</si>
  <si>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</si>
  <si>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</si>
  <si>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</si>
  <si>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</si>
  <si>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</si>
  <si>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</si>
  <si>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</si>
  <si>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</si>
  <si>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</si>
  <si>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</si>
  <si>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</si>
  <si>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</si>
  <si>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</si>
  <si>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</si>
  <si>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</si>
  <si>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</si>
  <si>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</si>
  <si>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</si>
  <si>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</si>
  <si>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</si>
  <si>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</si>
  <si>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</si>
  <si>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</si>
  <si>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</si>
  <si>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</si>
  <si>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</si>
  <si>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</si>
  <si>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</si>
  <si>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</si>
  <si>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</si>
  <si>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</si>
  <si>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</si>
  <si>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</si>
  <si>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</si>
  <si>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</si>
  <si>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</si>
  <si>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</si>
  <si>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</si>
  <si>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</si>
  <si>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</si>
  <si>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</si>
  <si>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</si>
  <si>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</si>
  <si>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</si>
  <si>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</si>
  <si>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</si>
  <si>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</si>
  <si>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</si>
  <si>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</si>
  <si>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</si>
  <si>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</si>
  <si>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</si>
  <si>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</si>
  <si>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</si>
  <si>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</si>
  <si>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</si>
  <si>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</si>
  <si>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</si>
  <si>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</si>
  <si>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</si>
  <si>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</si>
  <si>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</si>
  <si>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</si>
  <si>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</si>
  <si>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</si>
  <si>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</si>
  <si>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</si>
  <si>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</si>
  <si>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</si>
  <si>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</si>
  <si>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</si>
  <si>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</si>
  <si>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</si>
  <si>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</si>
  <si>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</si>
  <si>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</si>
  <si>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</si>
  <si>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</si>
  <si>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</si>
  <si>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</si>
  <si>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</si>
  <si>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</si>
  <si>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</si>
  <si>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</si>
  <si>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</si>
  <si>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</si>
  <si>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</si>
  <si>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</si>
  <si>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</si>
  <si>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</si>
  <si>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</si>
  <si>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</si>
  <si>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</si>
  <si>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</si>
  <si>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</si>
  <si>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</si>
  <si>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</si>
  <si>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</si>
  <si>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</si>
  <si>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</si>
  <si>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</si>
  <si>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</si>
  <si>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</si>
  <si>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</si>
  <si>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</si>
  <si>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</si>
  <si>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</si>
  <si>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</si>
  <si>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</si>
  <si>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</si>
  <si>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</si>
  <si>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</si>
  <si>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</si>
  <si>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</si>
  <si>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</si>
  <si>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</si>
  <si>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</si>
  <si>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</si>
  <si>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</si>
  <si>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</si>
  <si>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</si>
  <si>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</si>
  <si>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</si>
  <si>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</si>
  <si>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</si>
  <si>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</si>
  <si>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</si>
  <si>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</si>
  <si>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</si>
  <si>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</si>
  <si>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</si>
  <si>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</si>
  <si>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</si>
  <si>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</si>
  <si>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</si>
  <si>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</si>
  <si>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</si>
  <si>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</si>
  <si>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</si>
  <si>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</si>
  <si>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</si>
  <si>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</si>
  <si>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</si>
  <si>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</si>
  <si>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</si>
  <si>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</si>
  <si>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</si>
  <si>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</si>
  <si>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</si>
  <si>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</si>
  <si>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</si>
  <si>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</si>
  <si>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</si>
  <si>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</si>
  <si>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</si>
  <si>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</si>
  <si>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</si>
  <si>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</si>
  <si>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</si>
  <si>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</si>
  <si>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</si>
  <si>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</si>
  <si>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</si>
  <si>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</si>
  <si>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</si>
  <si>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</si>
  <si>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</si>
  <si>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</si>
  <si>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</si>
  <si>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</si>
  <si>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</si>
  <si>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</si>
  <si>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</si>
  <si>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</si>
  <si>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</si>
  <si>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</si>
  <si>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</si>
  <si>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</si>
  <si>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</si>
  <si>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</si>
  <si>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</si>
  <si>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</si>
  <si>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</si>
  <si>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</si>
  <si>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</si>
  <si>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</si>
  <si>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</si>
  <si>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</si>
  <si>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</si>
  <si>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</si>
  <si>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</si>
  <si>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</si>
  <si>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</si>
  <si>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</si>
  <si>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</si>
  <si>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</si>
  <si>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</si>
  <si>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</si>
  <si>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</si>
  <si>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</si>
  <si>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</si>
  <si>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</si>
  <si>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</si>
  <si>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</si>
  <si>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</si>
  <si>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</si>
  <si>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</si>
  <si>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</si>
  <si>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</si>
  <si>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</si>
  <si>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</si>
  <si>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</si>
  <si>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</si>
  <si>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</si>
  <si>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</si>
  <si>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</si>
  <si>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</si>
  <si>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</si>
  <si>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</si>
  <si>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</si>
  <si>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</si>
  <si>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</si>
  <si>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</si>
  <si>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</si>
  <si>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</si>
  <si>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</si>
  <si>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</si>
  <si>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</si>
  <si>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</si>
  <si>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</si>
  <si>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</si>
  <si>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</si>
  <si>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</si>
  <si>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</si>
  <si>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</si>
  <si>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</si>
  <si>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</si>
  <si>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</si>
  <si>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</si>
  <si>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</si>
  <si>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</si>
  <si>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</si>
  <si>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</si>
  <si>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</si>
  <si>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</si>
  <si>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</si>
  <si>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</si>
  <si>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</si>
  <si>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</si>
  <si>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</si>
  <si>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</si>
  <si>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</si>
  <si>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</si>
  <si>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</si>
  <si>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</si>
  <si>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</si>
  <si>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</si>
  <si>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</si>
  <si>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</si>
  <si>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</si>
  <si>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</si>
  <si>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</si>
  <si>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</si>
  <si>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</si>
  <si>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</si>
  <si>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</si>
  <si>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</si>
  <si>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</si>
  <si>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</si>
  <si>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</si>
  <si>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</si>
  <si>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</si>
  <si>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</si>
  <si>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</si>
  <si>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</si>
  <si>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</si>
  <si>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</si>
  <si>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</si>
  <si>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</si>
  <si>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</si>
  <si>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</si>
  <si>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</si>
  <si>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</si>
  <si>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</si>
  <si>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</si>
  <si>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</si>
  <si>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</si>
  <si>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</si>
  <si>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</si>
  <si>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</si>
  <si>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</si>
  <si>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</si>
  <si>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</si>
  <si>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</si>
  <si>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</si>
  <si>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</si>
  <si>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</si>
  <si>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</si>
  <si>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</si>
  <si>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</si>
  <si>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</si>
  <si>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</si>
  <si>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</si>
  <si>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</si>
  <si>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</si>
  <si>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</si>
  <si>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</si>
  <si>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</si>
  <si>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</si>
  <si>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</si>
  <si>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</si>
  <si>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</si>
  <si>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</si>
  <si>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</si>
  <si>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</si>
  <si>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</si>
  <si>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</si>
  <si>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</si>
  <si>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</si>
  <si>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</si>
  <si>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</si>
  <si>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</si>
  <si>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</si>
  <si>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</si>
  <si>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</si>
  <si>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</si>
  <si>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</si>
  <si>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</si>
  <si>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</si>
  <si>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</si>
  <si>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</si>
  <si>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</si>
  <si>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</si>
  <si>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</si>
  <si>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</si>
  <si>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</si>
  <si>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</si>
  <si>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</si>
  <si>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</si>
  <si>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</si>
  <si>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</si>
  <si>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</si>
  <si>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</si>
  <si>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</si>
  <si>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</si>
  <si>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</si>
  <si>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</si>
  <si>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</si>
  <si>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</si>
  <si>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</si>
  <si>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</si>
  <si>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</si>
  <si>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</si>
  <si>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</si>
  <si>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</si>
  <si>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</si>
  <si>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</si>
  <si>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</si>
  <si>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</si>
  <si>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</si>
  <si>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</si>
  <si>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</si>
  <si>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</si>
  <si>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</si>
  <si>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</si>
  <si>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</si>
  <si>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</si>
  <si>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</si>
  <si>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</si>
  <si>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</si>
  <si>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</si>
  <si>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</si>
  <si>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</si>
  <si>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</si>
  <si>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</si>
  <si>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</si>
  <si>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</si>
  <si>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</si>
  <si>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</si>
  <si>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</si>
  <si>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</si>
  <si>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</si>
  <si>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</si>
  <si>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</si>
  <si>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</si>
  <si>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</si>
  <si>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</si>
  <si>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</si>
  <si>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</si>
  <si>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</si>
  <si>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</si>
  <si>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</si>
  <si>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</si>
  <si>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</si>
  <si>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</si>
  <si>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</si>
  <si>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</si>
  <si>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</si>
  <si>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</si>
  <si>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</si>
  <si>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</si>
  <si>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</si>
  <si>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</si>
  <si>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</si>
  <si>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</si>
  <si>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</si>
  <si>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</si>
  <si>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</si>
  <si>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</si>
  <si>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</si>
  <si>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</si>
  <si>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</si>
  <si>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</si>
  <si>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</si>
  <si>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</si>
  <si>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</si>
  <si>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</si>
  <si>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</si>
  <si>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</si>
  <si>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</si>
  <si>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</si>
  <si>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</si>
  <si>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</si>
  <si>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</si>
  <si>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</si>
  <si>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</si>
  <si>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</si>
  <si>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</si>
  <si>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</si>
  <si>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</si>
  <si>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</si>
  <si>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</si>
  <si>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</si>
  <si>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</si>
  <si>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</si>
  <si>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</si>
  <si>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</si>
  <si>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</si>
  <si>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</si>
  <si>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</si>
  <si>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</si>
  <si>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</si>
  <si>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</si>
  <si>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</si>
  <si>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</si>
  <si>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</si>
  <si>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</si>
  <si>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</si>
  <si>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</si>
  <si>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</si>
  <si>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</si>
  <si>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</si>
  <si>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</si>
  <si>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</si>
  <si>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</si>
  <si>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</si>
  <si>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</si>
  <si>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</si>
  <si>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</si>
  <si>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</si>
  <si>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</si>
  <si>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</si>
  <si>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</si>
  <si>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</si>
  <si>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</si>
  <si>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</si>
  <si>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</si>
  <si>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</si>
  <si>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</si>
  <si>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</si>
  <si>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</si>
  <si>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</si>
  <si>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</si>
  <si>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</si>
  <si>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</si>
  <si>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</si>
  <si>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</si>
  <si>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</si>
  <si>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</si>
  <si>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</si>
  <si>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</si>
  <si>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</si>
  <si>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</si>
  <si>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</si>
  <si>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</si>
  <si>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</si>
  <si>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</si>
  <si>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</si>
  <si>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</si>
  <si>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</si>
  <si>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</si>
  <si>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</si>
  <si>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</si>
  <si>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</si>
  <si>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</si>
  <si>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</si>
  <si>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</si>
  <si>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</si>
  <si>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</si>
  <si>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</si>
  <si>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</si>
  <si>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</si>
  <si>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</si>
  <si>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</si>
  <si>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</si>
  <si>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</si>
  <si>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</si>
  <si>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</si>
  <si>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</si>
  <si>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</si>
  <si>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</si>
  <si>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</si>
  <si>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</si>
  <si>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</si>
  <si>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</si>
  <si>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</si>
  <si>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</si>
  <si>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</si>
  <si>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</si>
  <si>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</si>
  <si>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</si>
  <si>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</si>
  <si>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</si>
  <si>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</si>
  <si>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</si>
  <si>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</si>
  <si>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</si>
  <si>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</si>
  <si>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</si>
  <si>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</si>
  <si>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</si>
  <si>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</si>
  <si>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</si>
  <si>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</si>
  <si>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</si>
  <si>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</si>
  <si>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</si>
  <si>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</si>
  <si>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</si>
  <si>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</si>
  <si>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</si>
  <si>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</si>
  <si>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</si>
  <si>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</si>
  <si>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</si>
  <si>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</si>
  <si>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</si>
  <si>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</si>
  <si>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</si>
  <si>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</si>
  <si>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</si>
  <si>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</si>
  <si>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</si>
  <si>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</si>
  <si>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</si>
  <si>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</si>
  <si>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</si>
  <si>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</si>
  <si>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</si>
  <si>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</si>
  <si>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</si>
  <si>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</si>
  <si>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</si>
  <si>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</si>
  <si>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</si>
  <si>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</si>
  <si>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</si>
  <si>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</si>
  <si>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</si>
  <si>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</si>
  <si>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</si>
  <si>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</si>
  <si>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</si>
  <si>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</si>
  <si>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</si>
  <si>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</si>
  <si>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</si>
  <si>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</si>
  <si>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</si>
  <si>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</si>
  <si>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</si>
  <si>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</si>
  <si>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</si>
  <si>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</si>
  <si>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</si>
  <si>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</si>
  <si>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</si>
  <si>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</si>
  <si>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</si>
  <si>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</si>
  <si>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</si>
  <si>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</si>
  <si>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</si>
  <si>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</si>
  <si>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</si>
  <si>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</si>
  <si>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</si>
  <si>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</si>
  <si>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</si>
  <si>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</si>
  <si>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</si>
  <si>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</si>
  <si>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</si>
  <si>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</si>
  <si>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</si>
  <si>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</si>
  <si>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</si>
  <si>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</si>
  <si>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</si>
  <si>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</si>
  <si>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</si>
  <si>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</si>
  <si>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</si>
  <si>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</si>
  <si>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</si>
  <si>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</si>
  <si>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</si>
  <si>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</si>
  <si>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</si>
  <si>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</si>
  <si>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</si>
  <si>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</si>
  <si>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</si>
  <si>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</si>
  <si>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</si>
  <si>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</si>
  <si>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</si>
  <si>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</si>
  <si>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</si>
  <si>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</si>
  <si>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</si>
  <si>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</si>
  <si>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</si>
  <si>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</si>
  <si>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</si>
  <si>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</si>
  <si>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</si>
  <si>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</si>
  <si>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</si>
  <si>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</si>
  <si>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</si>
  <si>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</si>
  <si>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</si>
  <si>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</si>
  <si>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</si>
  <si>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</si>
  <si>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</si>
  <si>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</si>
  <si>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</si>
  <si>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</si>
  <si>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</si>
  <si>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</si>
  <si>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</si>
  <si>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</si>
  <si>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</si>
  <si>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</si>
  <si>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</si>
  <si>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</si>
  <si>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</si>
  <si>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</si>
  <si>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</si>
  <si>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</si>
  <si>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</si>
  <si>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</si>
  <si>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</si>
  <si>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</si>
  <si>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</si>
  <si>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</si>
  <si>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</si>
  <si>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</si>
  <si>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</si>
  <si>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</si>
  <si>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</si>
  <si>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</si>
  <si>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</si>
  <si>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</si>
  <si>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</si>
  <si>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</si>
  <si>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</si>
  <si>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</si>
  <si>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</si>
  <si>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</si>
  <si>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</si>
  <si>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</si>
  <si>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</si>
  <si>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</si>
  <si>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</si>
  <si>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</si>
  <si>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</si>
  <si>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</si>
  <si>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</si>
  <si>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</si>
  <si>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</si>
  <si>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</si>
  <si>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</si>
  <si>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</si>
  <si>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</si>
  <si>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</si>
  <si>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</si>
  <si>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</si>
  <si>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</si>
  <si>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</si>
  <si>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</si>
  <si>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</si>
  <si>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</si>
  <si>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</si>
  <si>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</si>
  <si>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</si>
  <si>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</si>
  <si>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</si>
  <si>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</si>
  <si>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</si>
  <si>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</si>
  <si>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</si>
  <si>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</si>
  <si>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</si>
  <si>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</si>
  <si>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</si>
  <si>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</si>
  <si>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</si>
  <si>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</si>
  <si>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</si>
  <si>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</si>
  <si>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</si>
  <si>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</si>
  <si>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</si>
  <si>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</si>
  <si>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</si>
  <si>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</si>
  <si>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</si>
  <si>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</si>
  <si>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</si>
  <si>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</si>
  <si>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</si>
  <si>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</si>
  <si>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</si>
  <si>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</si>
  <si>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</si>
  <si>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</si>
  <si>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</si>
  <si>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</si>
  <si>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</si>
  <si>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</si>
  <si>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</si>
  <si>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</si>
  <si>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</si>
  <si>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</si>
  <si>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</si>
  <si>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</si>
  <si>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</si>
  <si>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</si>
  <si>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</si>
  <si>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</si>
  <si>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</si>
  <si>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</si>
  <si>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</si>
  <si>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</si>
  <si>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</si>
  <si>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</si>
  <si>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</si>
  <si>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</si>
  <si>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</si>
  <si>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</si>
  <si>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</si>
  <si>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</si>
  <si>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</si>
  <si>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</si>
  <si>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</si>
  <si>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</si>
  <si>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</si>
  <si>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</si>
  <si>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</si>
  <si>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</si>
  <si>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</si>
  <si>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</si>
  <si>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</si>
  <si>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</si>
  <si>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</si>
  <si>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</si>
  <si>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</si>
  <si>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</si>
  <si>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</si>
  <si>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</si>
  <si>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</si>
  <si>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</si>
  <si>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</si>
  <si>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</si>
  <si>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</si>
  <si>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</si>
  <si>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</si>
  <si>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</si>
  <si>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</si>
  <si>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</si>
  <si>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</si>
  <si>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</si>
  <si>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</si>
  <si>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</si>
  <si>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</si>
  <si>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</si>
  <si>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</si>
  <si>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</si>
  <si>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</si>
  <si>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</si>
  <si>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</si>
  <si>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</si>
  <si>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</si>
  <si>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</si>
  <si>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</si>
  <si>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</si>
  <si>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</si>
  <si>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</si>
  <si>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</si>
  <si>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</si>
  <si>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</si>
  <si>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</si>
  <si>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</si>
  <si>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</si>
  <si>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</si>
  <si>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</si>
  <si>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</si>
  <si>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</si>
  <si>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</si>
  <si>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</si>
  <si>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</si>
  <si>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</si>
  <si>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</si>
  <si>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</si>
  <si>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</si>
  <si>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</si>
  <si>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</si>
  <si>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</si>
  <si>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</si>
  <si>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</si>
  <si>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</si>
  <si>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</si>
  <si>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</si>
  <si>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</si>
  <si>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</si>
  <si>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</si>
  <si>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</si>
  <si>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</si>
  <si>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</si>
  <si>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</si>
  <si>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</si>
  <si>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</si>
  <si>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</si>
  <si>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</si>
  <si>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</si>
  <si>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</si>
  <si>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</si>
  <si>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</si>
  <si>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</si>
  <si>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</si>
  <si>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</si>
  <si>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</si>
  <si>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</si>
  <si>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</si>
  <si>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</si>
  <si>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</si>
  <si>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</si>
  <si>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</si>
  <si>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</si>
  <si>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</si>
  <si>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</si>
  <si>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</si>
  <si>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</si>
  <si>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</si>
  <si>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</si>
  <si>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</si>
  <si>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</si>
  <si>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</si>
  <si>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</si>
  <si>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</si>
  <si>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</si>
  <si>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</si>
  <si>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</si>
  <si>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</si>
  <si>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</si>
  <si>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</si>
  <si>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</si>
  <si>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</si>
  <si>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</si>
  <si>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</si>
  <si>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</si>
  <si>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</si>
  <si>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</si>
  <si>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</si>
  <si>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</si>
  <si>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</si>
  <si>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</si>
  <si>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</si>
  <si>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</si>
  <si>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</si>
  <si>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</si>
  <si>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</si>
  <si>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</si>
  <si>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</si>
  <si>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</si>
  <si>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</si>
  <si>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</si>
  <si>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</si>
  <si>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</si>
  <si>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</si>
  <si>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</si>
  <si>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</si>
  <si>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</si>
  <si>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</si>
  <si>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</si>
  <si>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</si>
  <si>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</si>
  <si>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</si>
  <si>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</si>
  <si>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</si>
  <si>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</si>
  <si>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</si>
  <si>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</si>
  <si>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</si>
  <si>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</si>
  <si>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</si>
  <si>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</si>
  <si>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</si>
  <si>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</si>
  <si>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</si>
  <si>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</si>
  <si>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</si>
  <si>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</si>
  <si>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</si>
  <si>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</si>
  <si>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</si>
  <si>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</si>
  <si>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</si>
  <si>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</si>
  <si>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</si>
  <si>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</si>
  <si>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</si>
  <si>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</si>
  <si>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</si>
  <si>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</si>
  <si>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</si>
  <si>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</si>
  <si>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</si>
  <si>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</si>
  <si>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</si>
  <si>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</si>
  <si>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</si>
  <si>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</si>
  <si>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</si>
  <si>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</si>
  <si>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</si>
  <si>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</si>
  <si>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</si>
  <si>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</si>
  <si>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</si>
  <si>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</si>
  <si>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</si>
  <si>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</si>
  <si>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</si>
  <si>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</si>
  <si>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</si>
  <si>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</si>
  <si>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</si>
  <si>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</si>
  <si>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</si>
  <si>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</si>
  <si>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</si>
  <si>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</si>
  <si>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</si>
  <si>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</si>
  <si>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</si>
  <si>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</si>
  <si>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</si>
  <si>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</si>
  <si>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</si>
  <si>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</si>
  <si>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</si>
  <si>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</si>
  <si>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</si>
  <si>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</si>
  <si>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</si>
  <si>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</si>
  <si>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</si>
  <si>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</si>
  <si>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</si>
  <si>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</si>
  <si>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</si>
  <si>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</si>
  <si>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</si>
  <si>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</si>
  <si>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</si>
  <si>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</si>
  <si>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</si>
  <si>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</si>
  <si>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</si>
  <si>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</si>
  <si>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</si>
  <si>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</si>
  <si>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</si>
  <si>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</si>
  <si>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</si>
  <si>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</si>
  <si>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</si>
  <si>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</si>
  <si>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</si>
  <si>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</si>
  <si>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</si>
  <si>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</si>
  <si>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</si>
  <si>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</si>
  <si>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</si>
  <si>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</si>
  <si>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</si>
  <si>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</si>
  <si>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</si>
  <si>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</si>
  <si>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</si>
  <si>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</si>
  <si>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</si>
  <si>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</si>
  <si>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</si>
  <si>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</si>
  <si>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</si>
  <si>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</si>
  <si>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</si>
  <si>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</si>
  <si>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</si>
  <si>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</si>
  <si>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</si>
  <si>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</si>
  <si>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</si>
  <si>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</si>
  <si>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</si>
  <si>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</si>
  <si>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</si>
  <si>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</si>
  <si>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</si>
  <si>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</si>
  <si>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</si>
  <si>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</si>
  <si>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</si>
  <si>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</si>
  <si>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</si>
  <si>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</si>
  <si>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</si>
  <si>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</si>
  <si>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</si>
  <si>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</si>
  <si>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</si>
  <si>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</si>
  <si>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</si>
  <si>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</si>
  <si>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</si>
  <si>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</si>
  <si>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</si>
  <si>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</si>
  <si>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</si>
  <si>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</si>
  <si>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</si>
  <si>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</si>
  <si>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</si>
  <si>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</si>
  <si>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</si>
  <si>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</si>
  <si>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</si>
  <si>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</si>
  <si>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</si>
  <si>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</si>
  <si>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</si>
  <si>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</si>
  <si>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</si>
  <si>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</si>
  <si>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</si>
  <si>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</si>
  <si>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</si>
  <si>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</si>
  <si>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</si>
  <si>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</si>
  <si>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</si>
  <si>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</si>
  <si>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</si>
  <si>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</si>
  <si>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</si>
  <si>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</si>
  <si>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</si>
  <si>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</si>
  <si>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</si>
  <si>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</si>
  <si>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</si>
  <si>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</si>
  <si>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</si>
  <si>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</si>
  <si>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</si>
  <si>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</si>
  <si>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</si>
  <si>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</si>
  <si>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</si>
  <si>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</si>
  <si>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</si>
  <si>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</si>
  <si>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</si>
  <si>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</si>
  <si>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</si>
  <si>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</si>
  <si>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</si>
  <si>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</si>
  <si>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</si>
  <si>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</si>
  <si>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</si>
  <si>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</si>
  <si>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</si>
  <si>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</si>
  <si>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</si>
  <si>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</si>
  <si>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</si>
  <si>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</si>
  <si>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</si>
  <si>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</si>
  <si>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</si>
  <si>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</si>
  <si>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</si>
  <si>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</si>
  <si>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</si>
  <si>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</si>
  <si>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</si>
  <si>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</si>
  <si>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</si>
  <si>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</si>
  <si>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</si>
  <si>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</si>
  <si>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</si>
  <si>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</si>
  <si>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</si>
  <si>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</si>
  <si>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</si>
  <si>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</si>
  <si>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</si>
  <si>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</si>
  <si>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</si>
  <si>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</si>
  <si>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</si>
  <si>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</si>
  <si>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</si>
  <si>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</si>
  <si>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</si>
  <si>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</si>
  <si>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</si>
  <si>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</si>
  <si>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</si>
  <si>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</si>
  <si>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</si>
  <si>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</si>
  <si>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</si>
  <si>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</si>
  <si>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</si>
  <si>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</si>
  <si>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</si>
  <si>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</si>
  <si>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</si>
  <si>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</si>
  <si>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</si>
  <si>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</si>
  <si>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</si>
  <si>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</si>
  <si>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</si>
  <si>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</si>
  <si>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</si>
  <si>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</si>
  <si>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</si>
  <si>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</si>
  <si>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</si>
  <si>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</si>
  <si>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</si>
  <si>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</si>
  <si>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</si>
  <si>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</si>
  <si>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</si>
  <si>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</si>
  <si>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</si>
  <si>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</si>
  <si>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</si>
  <si>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</si>
  <si>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</si>
  <si>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</si>
  <si>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</si>
  <si>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</si>
  <si>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</si>
  <si>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</si>
  <si>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</si>
  <si>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</si>
  <si>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</si>
  <si>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</si>
  <si>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</si>
  <si>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</si>
  <si>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</si>
  <si>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</si>
  <si>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</si>
  <si>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</si>
  <si>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</si>
  <si>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</si>
  <si>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</si>
  <si>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</si>
  <si>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</si>
  <si>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</si>
  <si>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</si>
  <si>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</si>
  <si>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</si>
  <si>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</si>
  <si>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</si>
  <si>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</si>
  <si>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</si>
  <si>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</si>
  <si>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</si>
  <si>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</si>
  <si>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</si>
  <si>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</si>
  <si>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</si>
  <si>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</si>
  <si>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</si>
  <si>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</si>
  <si>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</si>
  <si>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</si>
  <si>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</si>
  <si>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</si>
  <si>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</si>
  <si>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</si>
  <si>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</si>
  <si>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</si>
  <si>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</si>
  <si>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</si>
  <si>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</si>
  <si>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</si>
  <si>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</si>
  <si>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</si>
  <si>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</si>
  <si>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</si>
  <si>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</si>
  <si>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</si>
  <si>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</si>
  <si>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</si>
  <si>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</si>
  <si>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</si>
  <si>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</si>
  <si>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</si>
  <si>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</si>
  <si>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</si>
  <si>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</si>
  <si>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</si>
  <si>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</si>
  <si>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</si>
  <si>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</si>
  <si>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</si>
  <si>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</si>
  <si>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</si>
  <si>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</si>
  <si>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</si>
  <si>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</si>
  <si>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</si>
  <si>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</si>
  <si>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</si>
  <si>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</si>
  <si>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</si>
  <si>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</si>
  <si>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</si>
  <si>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</si>
  <si>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</si>
  <si>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</si>
  <si>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</si>
  <si>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</si>
  <si>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</si>
  <si>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</si>
  <si>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</si>
  <si>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</si>
  <si>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</si>
  <si>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</si>
  <si>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</si>
  <si>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</si>
  <si>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</si>
  <si>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</si>
  <si>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</si>
  <si>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</si>
  <si>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</si>
  <si>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</si>
  <si>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</si>
  <si>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</si>
  <si>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</si>
  <si>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</si>
  <si>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</si>
  <si>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</si>
  <si>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</si>
  <si>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</si>
  <si>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</si>
  <si>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</si>
  <si>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</si>
  <si>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</si>
  <si>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</si>
  <si>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</si>
  <si>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</si>
  <si>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</si>
  <si>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</si>
  <si>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</si>
  <si>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</si>
  <si>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</si>
  <si>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</si>
  <si>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</si>
  <si>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</si>
  <si>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</si>
  <si>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</si>
  <si>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</si>
  <si>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</si>
  <si>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</si>
  <si>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</si>
  <si>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</si>
  <si>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</si>
  <si>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</si>
  <si>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</si>
  <si>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</si>
  <si>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</si>
  <si>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</si>
  <si>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</si>
  <si>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</si>
  <si>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</si>
  <si>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</si>
  <si>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</si>
  <si>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</si>
  <si>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</si>
  <si>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</si>
  <si>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</si>
  <si>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</si>
  <si>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</si>
  <si>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</si>
  <si>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</si>
  <si>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</si>
  <si>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</si>
  <si>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</si>
  <si>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</si>
  <si>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</si>
  <si>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</si>
  <si>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</si>
  <si>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</si>
  <si>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</si>
  <si>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</si>
  <si>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</si>
  <si>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</si>
  <si>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</si>
  <si>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</si>
  <si>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</si>
  <si>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</si>
  <si>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</si>
  <si>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</si>
  <si>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</si>
  <si>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</si>
  <si>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</si>
  <si>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</si>
  <si>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</si>
  <si>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</si>
  <si>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</si>
  <si>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</si>
  <si>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</si>
  <si>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</si>
  <si>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</si>
  <si>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</si>
  <si>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</si>
  <si>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</si>
  <si>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</si>
  <si>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</si>
  <si>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</si>
  <si>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</si>
  <si>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</si>
  <si>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</si>
  <si>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</si>
  <si>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</si>
  <si>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</si>
  <si>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</si>
  <si>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</si>
  <si>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</si>
  <si>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</si>
  <si>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</si>
  <si>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</si>
  <si>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</si>
  <si>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</si>
  <si>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</si>
  <si>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</si>
  <si>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</si>
  <si>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</si>
  <si>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</si>
  <si>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</si>
  <si>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</si>
  <si>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</si>
  <si>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</si>
  <si>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</si>
  <si>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</si>
  <si>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</si>
  <si>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</si>
  <si>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</si>
  <si>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</si>
  <si>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</si>
  <si>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</si>
  <si>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</si>
  <si>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</si>
  <si>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</si>
  <si>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</si>
  <si>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</si>
  <si>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</si>
  <si>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</si>
  <si>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</si>
  <si>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</si>
  <si>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</si>
  <si>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</si>
  <si>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</si>
  <si>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</si>
  <si>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</si>
  <si>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</si>
  <si>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</si>
  <si>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</si>
  <si>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</si>
  <si>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</si>
  <si>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</si>
  <si>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</si>
  <si>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</si>
  <si>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</si>
  <si>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</si>
  <si>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</si>
  <si>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</si>
  <si>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</si>
  <si>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</si>
  <si>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</si>
  <si>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</si>
  <si>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</si>
  <si>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</si>
  <si>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</si>
  <si>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</si>
  <si>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</si>
  <si>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</si>
  <si>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</si>
  <si>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</si>
  <si>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</si>
  <si>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</si>
  <si>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</si>
  <si>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</si>
  <si>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</si>
  <si>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</si>
  <si>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</si>
  <si>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</si>
  <si>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</si>
  <si>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</si>
  <si>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</si>
  <si>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</si>
  <si>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</si>
  <si>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</si>
  <si>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</si>
  <si>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</si>
  <si>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</si>
  <si>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</si>
  <si>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</si>
  <si>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</si>
  <si>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</si>
  <si>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</si>
  <si>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</si>
  <si>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</si>
  <si>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</si>
  <si>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</si>
  <si>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</si>
  <si>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</si>
  <si>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</si>
  <si>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</si>
  <si>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</si>
  <si>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</si>
  <si>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</si>
  <si>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</si>
  <si>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</si>
  <si>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</si>
  <si>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</si>
  <si>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</si>
  <si>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</si>
  <si>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</si>
  <si>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</si>
  <si>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</si>
  <si>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</si>
  <si>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</si>
  <si>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</si>
  <si>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</si>
  <si>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</si>
  <si>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</si>
  <si>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</si>
  <si>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</si>
  <si>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</si>
  <si>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</si>
  <si>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</si>
  <si>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</si>
  <si>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</si>
  <si>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</si>
  <si>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</si>
  <si>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</si>
  <si>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</si>
  <si>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</si>
  <si>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</si>
  <si>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</si>
  <si>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</si>
  <si>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</si>
  <si>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</si>
  <si>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</si>
  <si>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</si>
  <si>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</si>
  <si>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</si>
  <si>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</si>
  <si>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</si>
  <si>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</si>
  <si>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</si>
  <si>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</si>
  <si>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</si>
  <si>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</si>
  <si>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</si>
  <si>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</si>
  <si>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</si>
  <si>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</si>
  <si>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</si>
  <si>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</si>
  <si>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</si>
  <si>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</si>
  <si>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</si>
  <si>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</si>
  <si>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</si>
  <si>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</si>
  <si>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</si>
  <si>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</si>
  <si>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</si>
  <si>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</si>
  <si>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</si>
  <si>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</si>
  <si>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</si>
  <si>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</si>
  <si>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</si>
  <si>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</si>
  <si>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</si>
  <si>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</si>
  <si>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</si>
  <si>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</si>
  <si>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</si>
  <si>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</si>
  <si>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</si>
  <si>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</si>
  <si>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</si>
  <si>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</si>
  <si>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</si>
  <si>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</si>
  <si>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</si>
  <si>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</si>
  <si>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</si>
  <si>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</si>
  <si>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</si>
  <si>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</si>
  <si>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</si>
  <si>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</si>
  <si>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</si>
  <si>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</si>
  <si>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</si>
  <si>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</si>
  <si>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</si>
  <si>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</si>
  <si>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</si>
  <si>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</si>
  <si>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</si>
  <si>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</si>
  <si>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</si>
  <si>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</si>
  <si>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</si>
  <si>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</si>
  <si>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</si>
  <si>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</si>
  <si>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</si>
  <si>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</si>
  <si>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</si>
  <si>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</si>
  <si>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</si>
  <si>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</si>
  <si>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</si>
  <si>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</si>
  <si>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</si>
  <si>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</si>
  <si>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</si>
  <si>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</si>
  <si>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</si>
  <si>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</si>
  <si>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</si>
  <si>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</si>
  <si>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</si>
  <si>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</si>
  <si>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</si>
  <si>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</si>
  <si>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</si>
  <si>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</si>
  <si>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</si>
  <si>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</si>
  <si>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</si>
  <si>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</si>
  <si>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</si>
  <si>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</si>
  <si>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</si>
  <si>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</si>
  <si>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</si>
  <si>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</si>
  <si>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</si>
  <si>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</si>
  <si>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</si>
  <si>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</si>
  <si>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</si>
  <si>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</si>
  <si>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</si>
  <si>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</si>
  <si>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</si>
  <si>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</si>
  <si>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</si>
  <si>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</si>
  <si>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</si>
  <si>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</si>
  <si>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</si>
  <si>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</si>
  <si>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</si>
  <si>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</si>
  <si>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</si>
  <si>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</si>
  <si>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</si>
  <si>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</si>
  <si>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</si>
  <si>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</si>
  <si>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</si>
  <si>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</si>
  <si>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</si>
  <si>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</si>
  <si>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</si>
  <si>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</si>
  <si>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</si>
  <si>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</si>
  <si>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</si>
  <si>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</si>
  <si>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</si>
  <si>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</si>
  <si>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</si>
  <si>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</si>
  <si>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</si>
  <si>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</si>
  <si>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</si>
  <si>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</si>
  <si>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</si>
  <si>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</si>
  <si>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</si>
  <si>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</si>
  <si>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</si>
  <si>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</si>
  <si>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</si>
  <si>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</si>
  <si>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</si>
  <si>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</si>
  <si>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</si>
  <si>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</si>
  <si>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</si>
  <si>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</si>
  <si>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</si>
  <si>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</si>
  <si>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</si>
  <si>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</si>
  <si>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</si>
  <si>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</si>
  <si>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</si>
  <si>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</si>
  <si>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</si>
  <si>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</si>
  <si>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</si>
  <si>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</si>
  <si>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</si>
  <si>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</si>
  <si>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</si>
  <si>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</si>
  <si>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</si>
  <si>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</si>
  <si>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</si>
  <si>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</si>
  <si>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</si>
  <si>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</si>
  <si>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</si>
  <si>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</si>
  <si>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</si>
  <si>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</si>
  <si>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</si>
  <si>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</si>
  <si>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</si>
  <si>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</si>
  <si>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</si>
  <si>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</si>
  <si>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</si>
  <si>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</si>
  <si>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</si>
  <si>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</si>
  <si>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</si>
  <si>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</si>
  <si>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</si>
  <si>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</si>
  <si>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</si>
  <si>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</si>
  <si>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</si>
  <si>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</si>
  <si>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</si>
  <si>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</si>
  <si>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</si>
  <si>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</si>
  <si>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</si>
  <si>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</si>
  <si>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</si>
  <si>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</si>
  <si>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</si>
  <si>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</si>
  <si>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</si>
  <si>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</si>
  <si>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</si>
  <si>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</si>
  <si>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</si>
  <si>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</si>
  <si>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</si>
  <si>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</si>
  <si>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</si>
  <si>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</si>
  <si>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</si>
  <si>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</si>
  <si>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</si>
  <si>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</si>
  <si>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</si>
  <si>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</si>
  <si>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</si>
  <si>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</si>
  <si>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</si>
  <si>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</si>
  <si>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</si>
  <si>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</si>
  <si>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</si>
  <si>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</si>
  <si>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</si>
  <si>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</si>
  <si>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</si>
  <si>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</si>
  <si>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</si>
  <si>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</si>
  <si>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</si>
  <si>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</si>
  <si>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</si>
  <si>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</si>
  <si>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</si>
  <si>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</si>
  <si>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</si>
  <si>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</si>
  <si>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</si>
  <si>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</si>
  <si>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</si>
  <si>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</si>
  <si>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</si>
  <si>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</si>
  <si>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</si>
  <si>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</si>
  <si>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</si>
  <si>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</si>
  <si>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</si>
  <si>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</si>
  <si>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</si>
  <si>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</si>
  <si>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</si>
  <si>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</si>
  <si>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</si>
  <si>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</si>
  <si>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</si>
  <si>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</si>
  <si>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</si>
  <si>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</si>
  <si>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</si>
  <si>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</si>
  <si>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</si>
  <si>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</si>
  <si>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</si>
  <si>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</si>
  <si>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</si>
  <si>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</si>
  <si>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</si>
  <si>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</si>
  <si>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</si>
  <si>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</si>
  <si>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</si>
  <si>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</si>
  <si>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</si>
  <si>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</si>
  <si>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</si>
  <si>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</si>
  <si>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</si>
  <si>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</si>
  <si>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</si>
  <si>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</si>
  <si>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</si>
  <si>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</si>
  <si>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</si>
  <si>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</si>
  <si>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</si>
  <si>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</si>
  <si>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</si>
  <si>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</si>
  <si>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</si>
  <si>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</si>
  <si>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</si>
  <si>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</si>
  <si>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</si>
  <si>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</si>
  <si>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</si>
  <si>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</si>
  <si>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</si>
  <si>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</si>
  <si>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</si>
  <si>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</si>
  <si>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</si>
  <si>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</si>
  <si>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</si>
  <si>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</si>
  <si>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</si>
  <si>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</si>
  <si>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</si>
  <si>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</si>
  <si>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</si>
  <si>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</si>
  <si>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</si>
  <si>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</si>
  <si>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</si>
  <si>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</si>
  <si>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</si>
  <si>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</si>
  <si>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</si>
  <si>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</si>
  <si>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</si>
  <si>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</si>
  <si>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</si>
  <si>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</si>
  <si>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</si>
  <si>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</si>
  <si>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</si>
  <si>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</si>
  <si>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</si>
  <si>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</si>
  <si>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</si>
  <si>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</si>
  <si>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</si>
  <si>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</si>
  <si>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</si>
  <si>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</si>
  <si>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</si>
  <si>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</si>
  <si>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</si>
  <si>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</si>
  <si>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</si>
  <si>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</si>
  <si>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</si>
  <si>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</si>
  <si>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</si>
  <si>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</si>
  <si>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</si>
  <si>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</si>
  <si>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</si>
  <si>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</si>
  <si>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</si>
  <si>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</si>
  <si>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</si>
  <si>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</si>
  <si>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</si>
  <si>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</si>
  <si>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</si>
  <si>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</si>
  <si>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</si>
  <si>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</si>
  <si>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</si>
  <si>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</si>
  <si>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</si>
  <si>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</si>
  <si>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</si>
  <si>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</si>
  <si>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</si>
  <si>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</si>
  <si>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</si>
  <si>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</si>
  <si>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</si>
  <si>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</si>
  <si>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</si>
  <si>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</si>
  <si>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</si>
  <si>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</si>
  <si>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</si>
  <si>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</si>
  <si>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</si>
  <si>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</si>
  <si>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</si>
  <si>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</si>
  <si>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</si>
  <si>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</si>
  <si>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</si>
  <si>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</si>
  <si>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</si>
  <si>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</si>
  <si>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</si>
  <si>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</si>
  <si>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</si>
  <si>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</si>
  <si>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</si>
  <si>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</si>
  <si>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</si>
  <si>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</si>
  <si>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</si>
  <si>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</si>
  <si>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</si>
  <si>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</si>
  <si>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</si>
  <si>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</si>
  <si>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</si>
  <si>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</si>
  <si>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</si>
  <si>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</si>
  <si>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</si>
  <si>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</si>
  <si>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</si>
  <si>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</si>
  <si>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</si>
  <si>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</si>
  <si>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</si>
  <si>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</si>
  <si>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</si>
  <si>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</si>
  <si>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</si>
  <si>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</si>
  <si>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</si>
  <si>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</si>
  <si>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</si>
  <si>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</si>
  <si>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</si>
  <si>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</si>
  <si>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</si>
  <si>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</si>
  <si>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</si>
  <si>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</si>
  <si>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</si>
  <si>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</si>
  <si>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</si>
  <si>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</si>
  <si>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</si>
  <si>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</si>
  <si>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</si>
  <si>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</si>
  <si>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</si>
  <si>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</si>
  <si>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</si>
  <si>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</si>
  <si>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</si>
  <si>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</si>
  <si>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</si>
  <si>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</si>
  <si>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</si>
  <si>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</si>
  <si>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</si>
  <si>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</si>
  <si>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</si>
  <si>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</si>
  <si>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</si>
  <si>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</si>
  <si>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</si>
  <si>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</si>
  <si>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</si>
  <si>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</si>
  <si>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</si>
  <si>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</si>
  <si>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</si>
  <si>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</si>
  <si>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</si>
  <si>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</si>
  <si>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</si>
  <si>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</si>
  <si>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</si>
  <si>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</si>
  <si>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</si>
  <si>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</si>
  <si>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</si>
  <si>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</si>
  <si>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</si>
  <si>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</si>
  <si>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</si>
  <si>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</si>
  <si>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</si>
  <si>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</si>
  <si>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</si>
  <si>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</si>
  <si>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</si>
  <si>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</si>
  <si>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</si>
  <si>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</si>
  <si>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</si>
  <si>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</si>
  <si>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</si>
  <si>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</si>
  <si>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</si>
  <si>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</si>
  <si>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</si>
  <si>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</si>
  <si>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</si>
  <si>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</si>
  <si>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</si>
  <si>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</si>
  <si>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</si>
  <si>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</si>
  <si>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</si>
  <si>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</si>
  <si>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</si>
  <si>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</si>
  <si>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</si>
  <si>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</si>
  <si>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</si>
  <si>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</si>
  <si>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</si>
  <si>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</si>
  <si>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</si>
  <si>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</si>
  <si>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</si>
  <si>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</si>
  <si>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</si>
  <si>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</si>
  <si>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</si>
  <si>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</si>
  <si>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</si>
  <si>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</si>
  <si>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</si>
  <si>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</si>
  <si>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</si>
  <si>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</si>
  <si>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</si>
  <si>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</si>
  <si>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</si>
  <si>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</si>
  <si>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</si>
  <si>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</si>
  <si>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</si>
  <si>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</si>
  <si>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</si>
  <si>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</si>
  <si>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</si>
  <si>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</si>
  <si>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</si>
  <si>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</si>
  <si>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</si>
  <si>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</si>
  <si>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</si>
  <si>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</si>
  <si>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</si>
  <si>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</si>
  <si>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</si>
  <si>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</si>
  <si>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</si>
  <si>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</si>
  <si>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</si>
  <si>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</si>
  <si>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</si>
  <si>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</si>
  <si>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</si>
  <si>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</si>
  <si>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</si>
  <si>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</si>
  <si>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</si>
  <si>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</si>
  <si>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</si>
  <si>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</si>
  <si>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</si>
  <si>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</si>
  <si>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</si>
  <si>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</si>
  <si>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</si>
  <si>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</si>
  <si>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</si>
  <si>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</si>
  <si>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</si>
  <si>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</si>
  <si>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</si>
  <si>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</si>
  <si>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</si>
  <si>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</si>
  <si>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</si>
  <si>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</si>
  <si>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</si>
  <si>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</si>
  <si>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</si>
  <si>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</si>
  <si>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</si>
  <si>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</si>
  <si>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</si>
  <si>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</si>
  <si>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</si>
  <si>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</si>
  <si>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</si>
  <si>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</si>
  <si>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</si>
  <si>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</si>
  <si>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</si>
  <si>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</si>
  <si>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</si>
  <si>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</si>
  <si>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</si>
  <si>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</si>
  <si>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</si>
  <si>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</si>
  <si>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</si>
  <si>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</si>
  <si>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</si>
  <si>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</si>
  <si>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</si>
  <si>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</si>
  <si>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</si>
  <si>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</si>
  <si>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</si>
  <si>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</si>
  <si>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</si>
  <si>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</si>
  <si>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</si>
  <si>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</si>
  <si>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</si>
  <si>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</si>
  <si>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</si>
  <si>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</si>
  <si>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</si>
  <si>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</si>
  <si>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</si>
  <si>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</si>
  <si>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</si>
  <si>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</si>
  <si>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</si>
  <si>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</si>
  <si>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</si>
  <si>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</si>
  <si>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</si>
  <si>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</si>
  <si>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</si>
  <si>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</si>
  <si>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</si>
  <si>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</si>
  <si>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</si>
  <si>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</si>
  <si>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</si>
  <si>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</si>
  <si>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</si>
  <si>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</si>
  <si>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</si>
  <si>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</si>
  <si>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</si>
  <si>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</si>
  <si>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</si>
  <si>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</si>
  <si>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</si>
  <si>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</si>
  <si>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</si>
  <si>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</si>
  <si>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</si>
  <si>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</si>
  <si>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</si>
  <si>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</si>
  <si>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</si>
  <si>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</si>
  <si>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</si>
  <si>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</si>
  <si>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</si>
  <si>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</si>
  <si>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</si>
  <si>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</si>
  <si>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</si>
  <si>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</si>
  <si>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</si>
  <si>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</si>
  <si>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</si>
  <si>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</si>
  <si>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</si>
  <si>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</si>
  <si>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</si>
  <si>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</si>
  <si>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</si>
  <si>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</si>
  <si>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</si>
  <si>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</si>
  <si>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</si>
  <si>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</si>
  <si>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</si>
  <si>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</si>
  <si>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</si>
  <si>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</si>
  <si>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</si>
  <si>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</si>
  <si>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</si>
  <si>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</si>
  <si>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</si>
  <si>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</si>
  <si>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</si>
  <si>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</si>
  <si>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</si>
  <si>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</si>
  <si>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</si>
  <si>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</si>
  <si>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</si>
  <si>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</si>
  <si>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</si>
  <si>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</si>
  <si>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</si>
  <si>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</si>
  <si>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</si>
  <si>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</si>
  <si>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</si>
  <si>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</si>
  <si>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</si>
  <si>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</si>
  <si>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</si>
  <si>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</si>
  <si>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</si>
  <si>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</si>
  <si>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</si>
  <si>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</si>
  <si>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</si>
  <si>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</si>
  <si>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</si>
  <si>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</si>
  <si>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</si>
  <si>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</si>
  <si>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</si>
  <si>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</si>
  <si>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</si>
  <si>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</si>
  <si>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</si>
  <si>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</si>
  <si>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</si>
  <si>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</si>
  <si>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</si>
  <si>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</si>
  <si>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</si>
  <si>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</si>
  <si>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</si>
  <si>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</si>
  <si>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</si>
  <si>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</si>
  <si>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</si>
  <si>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</si>
  <si>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</si>
  <si>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</si>
  <si>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</si>
  <si>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</si>
  <si>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</si>
  <si>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</si>
  <si>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</si>
  <si>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</si>
  <si>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</si>
  <si>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</si>
  <si>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</si>
  <si>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</si>
  <si>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</si>
  <si>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</si>
  <si>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</si>
  <si>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</si>
  <si>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</si>
  <si>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</si>
  <si>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</si>
  <si>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</si>
  <si>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</si>
  <si>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</si>
  <si>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</si>
  <si>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</si>
  <si>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</si>
  <si>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</si>
  <si>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</si>
  <si>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</si>
  <si>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</si>
  <si>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</si>
  <si>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</si>
  <si>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</si>
  <si>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</si>
  <si>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</si>
  <si>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</si>
  <si>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</si>
  <si>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</si>
  <si>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</si>
  <si>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</si>
  <si>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</si>
  <si>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</si>
  <si>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</si>
  <si>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</si>
  <si>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</si>
  <si>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</si>
  <si>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</si>
  <si>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</si>
  <si>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</si>
  <si>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</si>
  <si>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</si>
  <si>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</si>
  <si>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</si>
  <si>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</si>
  <si>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</si>
  <si>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</si>
  <si>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</si>
  <si>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</si>
  <si>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</si>
  <si>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</si>
  <si>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</si>
  <si>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</si>
  <si>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</si>
  <si>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</si>
  <si>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</si>
  <si>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</si>
  <si>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</si>
  <si>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</si>
  <si>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</si>
  <si>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</si>
  <si>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</si>
  <si>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</si>
  <si>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</si>
  <si>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</si>
  <si>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</si>
  <si>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</si>
  <si>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</si>
  <si>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</si>
  <si>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</si>
  <si>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</si>
  <si>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</si>
  <si>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</si>
  <si>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</si>
  <si>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</si>
  <si>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</si>
  <si>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</si>
  <si>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</si>
  <si>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</si>
  <si>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</si>
  <si>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</si>
  <si>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</si>
  <si>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</si>
  <si>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</si>
  <si>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</si>
  <si>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</si>
  <si>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</si>
  <si>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</si>
  <si>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</si>
  <si>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</si>
  <si>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</si>
  <si>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</si>
  <si>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</si>
  <si>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</si>
  <si>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</si>
  <si>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</si>
  <si>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</si>
  <si>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</si>
  <si>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</si>
  <si>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</si>
  <si>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</si>
  <si>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</si>
  <si>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</si>
  <si>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</si>
  <si>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</si>
  <si>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</si>
  <si>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</si>
  <si>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</si>
  <si>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</si>
  <si>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</si>
  <si>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</si>
  <si>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</si>
  <si>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</si>
  <si>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</si>
  <si>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</si>
  <si>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</si>
  <si>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</si>
  <si>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</si>
  <si>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</si>
  <si>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</si>
  <si>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</si>
  <si>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</si>
  <si>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</si>
  <si>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</si>
  <si>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</si>
  <si>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</si>
  <si>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</si>
  <si>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</si>
  <si>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</si>
  <si>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</si>
  <si>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</si>
  <si>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</si>
  <si>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</si>
  <si>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</si>
  <si>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</si>
  <si>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</si>
  <si>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</si>
  <si>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</si>
  <si>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</si>
  <si>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</si>
  <si>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</si>
  <si>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</si>
  <si>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</si>
  <si>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</si>
  <si>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</si>
  <si>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</si>
  <si>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</si>
  <si>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</si>
  <si>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</si>
  <si>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</si>
  <si>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</si>
  <si>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</si>
  <si>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</si>
  <si>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</si>
  <si>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</si>
  <si>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</si>
  <si>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</si>
  <si>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</si>
  <si>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</si>
  <si>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</si>
  <si>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</si>
  <si>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</si>
  <si>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</si>
  <si>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</si>
  <si>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</si>
  <si>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</si>
  <si>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</si>
  <si>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</si>
  <si>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</si>
  <si>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</si>
  <si>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</si>
  <si>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</si>
  <si>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</si>
  <si>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</si>
  <si>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</si>
  <si>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</si>
  <si>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</si>
  <si>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</si>
  <si>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</si>
  <si>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</si>
  <si>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</si>
  <si>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</si>
  <si>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</si>
  <si>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</si>
  <si>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</si>
  <si>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</si>
  <si>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</si>
  <si>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</si>
  <si>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</si>
  <si>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</si>
  <si>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</si>
  <si>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</si>
  <si>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</si>
  <si>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</si>
  <si>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</si>
  <si>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</si>
  <si>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</si>
  <si>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</si>
  <si>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</si>
  <si>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</si>
  <si>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</si>
  <si>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</si>
  <si>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</si>
  <si>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</si>
  <si>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</si>
  <si>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</si>
  <si>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</si>
  <si>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</si>
  <si>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</si>
  <si>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</si>
  <si>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</si>
  <si>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</si>
  <si>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</si>
  <si>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</si>
  <si>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</si>
  <si>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</si>
  <si>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</si>
  <si>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</si>
  <si>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</si>
  <si>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</si>
  <si>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</si>
  <si>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</si>
  <si>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</si>
  <si>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</si>
  <si>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</si>
  <si>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</si>
  <si>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</si>
  <si>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</si>
  <si>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</si>
  <si>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</si>
  <si>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</si>
  <si>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</si>
  <si>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</si>
  <si>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</si>
  <si>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</si>
  <si>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</si>
  <si>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</si>
  <si>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</si>
  <si>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</si>
  <si>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</si>
  <si>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</si>
  <si>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</si>
  <si>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</si>
  <si>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</si>
  <si>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</si>
  <si>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</si>
  <si>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</si>
  <si>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</si>
  <si>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</si>
  <si>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</si>
  <si>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</si>
  <si>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</si>
  <si>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</si>
  <si>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</si>
  <si>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</si>
  <si>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</si>
  <si>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</si>
  <si>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</si>
  <si>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</si>
  <si>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</si>
  <si>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</si>
  <si>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</si>
  <si>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</si>
  <si>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</si>
  <si>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</si>
  <si>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</si>
  <si>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</si>
  <si>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</si>
  <si>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</si>
  <si>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</si>
  <si>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</si>
  <si>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</si>
  <si>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</si>
  <si>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</si>
  <si>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</si>
  <si>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</si>
  <si>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</si>
  <si>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</si>
  <si>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</si>
  <si>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</si>
  <si>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</si>
  <si>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</si>
  <si>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</si>
  <si>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</si>
  <si>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</si>
  <si>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</si>
  <si>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</si>
  <si>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</si>
  <si>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</si>
  <si>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</si>
  <si>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</si>
  <si>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</si>
  <si>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</si>
  <si>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</si>
  <si>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</si>
  <si>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</si>
  <si>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</si>
  <si>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</si>
  <si>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</si>
  <si>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</si>
  <si>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</si>
  <si>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</si>
  <si>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</si>
  <si>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</si>
  <si>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</si>
  <si>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</si>
  <si>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</si>
  <si>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</si>
  <si>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</si>
  <si>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</si>
  <si>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</si>
  <si>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</si>
  <si>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</si>
  <si>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</si>
  <si>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</si>
  <si>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</si>
  <si>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</si>
  <si>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</si>
  <si>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</si>
  <si>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</si>
  <si>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</si>
  <si>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</si>
  <si>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</si>
  <si>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</si>
  <si>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</si>
  <si>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</si>
  <si>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</si>
  <si>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</si>
  <si>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</si>
  <si>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</si>
  <si>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</si>
  <si>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</si>
  <si>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</si>
  <si>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</si>
  <si>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</si>
  <si>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</si>
  <si>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</si>
  <si>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</si>
  <si>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</si>
  <si>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</si>
  <si>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</si>
  <si>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</si>
  <si>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</si>
  <si>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</si>
  <si>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</si>
  <si>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</si>
  <si>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</si>
  <si>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</si>
  <si>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</si>
  <si>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</si>
  <si>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</si>
  <si>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</si>
  <si>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</si>
  <si>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</si>
  <si>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</si>
  <si>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</si>
  <si>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</si>
  <si>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</si>
  <si>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</si>
  <si>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</si>
  <si>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</si>
  <si>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</si>
  <si>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</si>
  <si>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</si>
  <si>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</si>
  <si>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</si>
  <si>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</si>
  <si>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</si>
  <si>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</si>
  <si>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</si>
  <si>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</si>
  <si>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</si>
  <si>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</si>
  <si>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</si>
  <si>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</si>
  <si>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</si>
  <si>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</si>
  <si>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</si>
  <si>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</si>
  <si>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</si>
  <si>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</si>
  <si>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</si>
  <si>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</si>
  <si>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</si>
  <si>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</si>
  <si>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</si>
  <si>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</si>
  <si>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</si>
  <si>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</si>
  <si>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</si>
  <si>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</si>
  <si>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</si>
  <si>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</si>
  <si>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</si>
  <si>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</si>
  <si>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</si>
  <si>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</si>
  <si>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</si>
  <si>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</si>
  <si>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</si>
  <si>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</si>
  <si>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</si>
  <si>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</si>
  <si>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</si>
  <si>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</si>
  <si>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</si>
  <si>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</si>
  <si>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</si>
  <si>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</si>
  <si>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</si>
  <si>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</si>
  <si>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</si>
  <si>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</si>
  <si>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</si>
  <si>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</si>
  <si>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</si>
  <si>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</si>
  <si>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</si>
  <si>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</si>
  <si>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</si>
  <si>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</si>
  <si>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</si>
  <si>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</si>
  <si>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</si>
  <si>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</si>
  <si>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</si>
  <si>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</si>
  <si>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</si>
  <si>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</si>
  <si>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</si>
  <si>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</si>
  <si>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</si>
  <si>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</si>
  <si>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</si>
  <si>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</si>
  <si>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</si>
  <si>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</si>
  <si>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</si>
  <si>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</si>
  <si>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</si>
  <si>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</si>
  <si>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</si>
  <si>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</si>
  <si>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</si>
  <si>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</si>
  <si>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</si>
  <si>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</si>
  <si>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</si>
  <si>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</si>
  <si>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</si>
  <si>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</si>
  <si>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</si>
  <si>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</si>
  <si>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</si>
  <si>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</si>
  <si>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</si>
  <si>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</si>
  <si>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</si>
  <si>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</si>
  <si>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</si>
  <si>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</si>
  <si>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</si>
  <si>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</si>
  <si>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</si>
  <si>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</si>
  <si>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</si>
  <si>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</si>
  <si>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</si>
  <si>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</si>
  <si>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</si>
  <si>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</si>
  <si>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</si>
  <si>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</si>
  <si>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</si>
  <si>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</si>
  <si>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</si>
  <si>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</si>
  <si>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</si>
  <si>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</si>
  <si>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</si>
  <si>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</si>
  <si>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</si>
  <si>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</si>
  <si>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</si>
  <si>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</si>
  <si>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</si>
  <si>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</si>
  <si>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</si>
  <si>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</si>
  <si>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</si>
  <si>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</si>
  <si>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</si>
  <si>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</si>
  <si>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</si>
  <si>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</si>
  <si>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</si>
  <si>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</si>
  <si>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</si>
  <si>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</si>
  <si>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</si>
  <si>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</si>
  <si>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</si>
  <si>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</si>
  <si>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</si>
  <si>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</si>
  <si>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</si>
  <si>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</si>
  <si>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</si>
  <si>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</si>
  <si>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</si>
  <si>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</si>
  <si>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</si>
  <si>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</si>
  <si>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</si>
  <si>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</si>
  <si>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</si>
  <si>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</si>
  <si>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</si>
  <si>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</si>
  <si>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</si>
  <si>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</si>
  <si>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</si>
  <si>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</si>
  <si>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</si>
  <si>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</si>
  <si>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</si>
  <si>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</si>
  <si>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</si>
  <si>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</si>
  <si>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</si>
  <si>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</si>
  <si>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</si>
  <si>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</si>
  <si>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</si>
  <si>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</si>
  <si>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</si>
  <si>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</si>
  <si>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</si>
  <si>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</si>
  <si>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</si>
  <si>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</si>
  <si>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</si>
  <si>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</si>
  <si>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</si>
  <si>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</si>
  <si>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</si>
  <si>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</si>
  <si>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</si>
  <si>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</si>
  <si>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</si>
  <si>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</si>
  <si>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</si>
  <si>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</si>
  <si>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</si>
  <si>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</si>
  <si>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</si>
  <si>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</si>
  <si>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</si>
  <si>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</si>
  <si>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</si>
  <si>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</si>
  <si>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</si>
  <si>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</si>
  <si>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</si>
  <si>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</si>
  <si>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</si>
  <si>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</si>
  <si>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</si>
  <si>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</si>
  <si>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</si>
  <si>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</si>
  <si>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</si>
  <si>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</si>
  <si>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</si>
  <si>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</si>
  <si>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</si>
  <si>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</si>
  <si>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</si>
  <si>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</si>
  <si>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</si>
  <si>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</si>
  <si>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</si>
  <si>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</si>
  <si>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</si>
  <si>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</si>
  <si>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</si>
  <si>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</si>
  <si>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</si>
  <si>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</si>
  <si>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</si>
  <si>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</si>
  <si>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</si>
  <si>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</si>
  <si>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</si>
  <si>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</si>
  <si>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</si>
  <si>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</si>
  <si>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</si>
  <si>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</si>
  <si>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</si>
  <si>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</si>
  <si>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</si>
  <si>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</si>
  <si>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</si>
  <si>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</si>
  <si>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</si>
  <si>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</si>
  <si>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</si>
  <si>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</si>
  <si>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</si>
  <si>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</si>
  <si>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</si>
  <si>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</si>
  <si>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</si>
  <si>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</si>
  <si>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</si>
  <si>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</si>
  <si>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</si>
  <si>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</si>
  <si>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</si>
  <si>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</si>
  <si>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</si>
  <si>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</si>
  <si>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</si>
  <si>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</si>
  <si>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</si>
  <si>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</si>
  <si>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</si>
  <si>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</si>
  <si>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</si>
  <si>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</si>
  <si>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</si>
  <si>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</si>
  <si>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</si>
  <si>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</si>
  <si>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</si>
  <si>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</si>
  <si>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</si>
  <si>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</si>
  <si>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</si>
  <si>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</si>
  <si>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</si>
  <si>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</si>
  <si>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</si>
  <si>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</si>
  <si>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</si>
  <si>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</si>
  <si>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</si>
  <si>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</si>
  <si>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</si>
  <si>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</si>
  <si>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</si>
  <si>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</si>
  <si>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</si>
  <si>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</si>
  <si>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</si>
  <si>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</si>
  <si>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</si>
  <si>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</si>
  <si>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</si>
  <si>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</si>
  <si>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</si>
  <si>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</si>
  <si>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</si>
  <si>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</si>
  <si>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</si>
  <si>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</si>
  <si>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</si>
  <si>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</si>
  <si>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</si>
  <si>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</si>
  <si>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</si>
  <si>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</si>
  <si>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</si>
  <si>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</si>
  <si>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</si>
  <si>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</si>
  <si>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</si>
  <si>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</si>
  <si>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</si>
  <si>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</si>
  <si>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</si>
  <si>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</si>
  <si>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</si>
  <si>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</si>
  <si>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</si>
  <si>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</si>
  <si>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</si>
  <si>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</si>
  <si>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</si>
  <si>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</si>
  <si>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</si>
  <si>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</si>
  <si>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</si>
  <si>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</si>
  <si>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</si>
  <si>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</si>
  <si>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</si>
  <si>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</si>
  <si>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</si>
  <si>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</si>
  <si>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</si>
  <si>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</si>
  <si>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</si>
  <si>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</si>
  <si>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</si>
  <si>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</si>
  <si>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</si>
  <si>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</si>
  <si>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</si>
  <si>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</si>
  <si>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</si>
  <si>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</si>
  <si>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</si>
  <si>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</si>
  <si>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</si>
  <si>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</si>
  <si>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</si>
  <si>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</si>
  <si>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</si>
  <si>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</si>
  <si>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</si>
  <si>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</si>
  <si>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</si>
  <si>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</si>
  <si>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</si>
  <si>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</si>
  <si>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</si>
  <si>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</si>
  <si>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</si>
  <si>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</si>
  <si>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</si>
  <si>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</si>
  <si>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</si>
  <si>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</si>
  <si>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</si>
  <si>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</si>
  <si>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</si>
  <si>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</si>
  <si>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</si>
  <si>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</si>
  <si>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</si>
  <si>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</si>
  <si>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</si>
  <si>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</si>
  <si>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</si>
  <si>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</si>
  <si>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</si>
  <si>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</si>
  <si>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</si>
  <si>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</si>
  <si>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</si>
  <si>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</si>
  <si>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</si>
  <si>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</si>
  <si>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</si>
  <si>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</si>
  <si>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</si>
  <si>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</si>
  <si>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</si>
  <si>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</si>
  <si>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</si>
  <si>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</si>
  <si>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</si>
  <si>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</si>
  <si>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</si>
  <si>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</si>
  <si>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</si>
  <si>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</si>
  <si>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</si>
  <si>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</si>
  <si>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</si>
  <si>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</si>
  <si>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</si>
  <si>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</si>
  <si>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</si>
  <si>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</si>
  <si>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</si>
  <si>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</si>
  <si>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</si>
  <si>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</si>
  <si>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</si>
  <si>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</si>
  <si>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</si>
  <si>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</si>
  <si>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</si>
  <si>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</si>
  <si>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</si>
  <si>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</si>
  <si>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</si>
  <si>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</si>
  <si>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</si>
  <si>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</si>
  <si>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</si>
  <si>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</si>
  <si>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</si>
  <si>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</si>
  <si>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</si>
  <si>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</si>
  <si>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</si>
  <si>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</si>
  <si>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</si>
  <si>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</si>
  <si>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</si>
  <si>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</si>
  <si>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</si>
  <si>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</si>
  <si>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</si>
  <si>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</si>
  <si>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</si>
  <si>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</si>
  <si>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</si>
  <si>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</si>
  <si>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</si>
  <si>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</si>
  <si>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</si>
  <si>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</si>
  <si>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</si>
  <si>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</si>
  <si>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</si>
  <si>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</si>
  <si>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</si>
  <si>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</si>
  <si>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</si>
  <si>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</si>
  <si>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</si>
  <si>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</si>
  <si>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</si>
  <si>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</si>
  <si>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</si>
  <si>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</si>
  <si>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</si>
  <si>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</si>
  <si>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</si>
  <si>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</si>
  <si>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</si>
  <si>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</si>
  <si>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</si>
  <si>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</si>
  <si>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</si>
  <si>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</si>
  <si>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</si>
  <si>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</si>
  <si>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</si>
  <si>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</si>
  <si>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</si>
  <si>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</si>
  <si>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</si>
  <si>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</si>
  <si>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</si>
  <si>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</si>
  <si>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</si>
  <si>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</si>
  <si>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</si>
  <si>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</si>
  <si>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</si>
  <si>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</si>
  <si>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</si>
  <si>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</si>
  <si>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</si>
  <si>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</si>
  <si>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</si>
  <si>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</si>
  <si>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</si>
  <si>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</si>
  <si>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</si>
  <si>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</si>
  <si>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</si>
  <si>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</si>
  <si>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</si>
  <si>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</si>
  <si>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</si>
  <si>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</si>
  <si>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</si>
  <si>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</si>
  <si>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</si>
  <si>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</si>
  <si>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</si>
  <si>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</si>
  <si>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</si>
  <si>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</si>
  <si>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</si>
  <si>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</si>
  <si>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</si>
  <si>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</si>
  <si>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</si>
  <si>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</si>
  <si>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</si>
  <si>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</si>
  <si>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</si>
  <si>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</si>
  <si>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</si>
  <si>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</si>
  <si>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</si>
  <si>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</si>
  <si>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</si>
  <si>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</si>
  <si>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</si>
  <si>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</si>
  <si>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</si>
  <si>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</si>
  <si>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</si>
  <si>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</si>
  <si>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</si>
  <si>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</si>
  <si>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</si>
  <si>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</si>
  <si>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</si>
  <si>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</si>
  <si>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</si>
  <si>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</si>
  <si>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</si>
  <si>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</si>
  <si>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</si>
  <si>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</si>
  <si>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</si>
  <si>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</si>
  <si>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</si>
  <si>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</si>
  <si>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</si>
  <si>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</si>
  <si>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</si>
  <si>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</si>
  <si>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</si>
  <si>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</si>
  <si>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</si>
  <si>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</si>
  <si>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</si>
  <si>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</si>
  <si>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</si>
  <si>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</si>
  <si>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</si>
  <si>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</si>
  <si>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</si>
  <si>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</si>
  <si>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</si>
  <si>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</si>
  <si>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</si>
  <si>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</si>
  <si>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</si>
  <si>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</si>
  <si>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</si>
  <si>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</si>
  <si>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</si>
  <si>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</si>
  <si>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</si>
  <si>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</si>
  <si>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</si>
  <si>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</si>
  <si>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</si>
  <si>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</si>
  <si>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</si>
  <si>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</si>
  <si>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</si>
  <si>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</si>
  <si>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</si>
  <si>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</si>
  <si>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</si>
  <si>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</si>
  <si>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</si>
  <si>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</si>
  <si>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</si>
  <si>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</si>
  <si>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</si>
  <si>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</si>
  <si>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</si>
  <si>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</si>
  <si>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</si>
  <si>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</si>
  <si>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</si>
  <si>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</si>
  <si>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</si>
  <si>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</si>
  <si>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</si>
  <si>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</si>
  <si>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</si>
  <si>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</si>
  <si>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</si>
  <si>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</si>
  <si>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</si>
  <si>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</si>
  <si>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</si>
  <si>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</si>
  <si>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</si>
  <si>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</si>
  <si>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</si>
  <si>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</si>
  <si>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</si>
  <si>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</si>
  <si>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</si>
  <si>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</si>
  <si>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</si>
  <si>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</si>
  <si>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</si>
  <si>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</si>
  <si>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</si>
  <si>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</si>
  <si>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</si>
  <si>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</si>
  <si>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</si>
  <si>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</si>
  <si>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</si>
  <si>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</si>
  <si>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</si>
  <si>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</si>
  <si>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</si>
  <si>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</si>
  <si>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</si>
  <si>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</si>
  <si>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</si>
  <si>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</si>
  <si>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</si>
  <si>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</si>
  <si>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</si>
  <si>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</si>
  <si>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</si>
  <si>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</si>
  <si>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</si>
  <si>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</si>
  <si>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</si>
  <si>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</si>
  <si>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</si>
  <si>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</si>
  <si>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</si>
  <si>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</si>
  <si>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</si>
  <si>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</si>
  <si>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</si>
  <si>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</si>
  <si>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</si>
  <si>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</si>
  <si>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</si>
  <si>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</si>
  <si>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</si>
  <si>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</si>
  <si>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</si>
  <si>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</si>
  <si>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</si>
  <si>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</si>
  <si>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</si>
  <si>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</si>
  <si>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</si>
  <si>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</si>
  <si>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</si>
  <si>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</si>
  <si>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</si>
  <si>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</si>
  <si>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</si>
  <si>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</si>
  <si>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</si>
  <si>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</si>
  <si>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</si>
  <si>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</si>
  <si>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</si>
  <si>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</si>
  <si>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</si>
  <si>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</si>
  <si>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</si>
  <si>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</si>
  <si>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</si>
  <si>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</si>
  <si>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</si>
  <si>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</si>
  <si>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</si>
  <si>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</si>
  <si>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</si>
  <si>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</si>
  <si>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</si>
  <si>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</si>
  <si>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</si>
  <si>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</si>
  <si>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</si>
  <si>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</si>
  <si>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</si>
  <si>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</si>
  <si>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</si>
  <si>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</si>
  <si>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</si>
  <si>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</si>
  <si>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</si>
  <si>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</si>
  <si>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</si>
  <si>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</si>
  <si>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</si>
  <si>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</si>
  <si>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</si>
  <si>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</si>
  <si>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</si>
  <si>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</si>
  <si>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</si>
  <si>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</si>
  <si>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</si>
  <si>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</si>
  <si>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</si>
  <si>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</si>
  <si>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</si>
  <si>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</si>
  <si>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</si>
  <si>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</si>
  <si>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</si>
  <si>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</si>
  <si>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</si>
  <si>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</si>
  <si>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</si>
  <si>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</si>
  <si>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</si>
  <si>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</si>
  <si>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</si>
  <si>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</si>
  <si>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</si>
  <si>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</si>
  <si>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</si>
  <si>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</si>
  <si>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</si>
  <si>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</si>
  <si>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</si>
  <si>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</si>
  <si>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</si>
  <si>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</si>
  <si>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</si>
  <si>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</si>
  <si>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</si>
  <si>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</si>
  <si>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</si>
  <si>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</si>
  <si>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</si>
  <si>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</si>
  <si>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</si>
  <si>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</si>
  <si>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</si>
  <si>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</si>
  <si>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</si>
  <si>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</si>
  <si>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</si>
  <si>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</si>
  <si>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</si>
  <si>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</si>
  <si>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</si>
  <si>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</si>
  <si>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</si>
  <si>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</si>
  <si>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</si>
  <si>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</si>
  <si>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</si>
  <si>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</si>
  <si>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</si>
  <si>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</si>
  <si>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</si>
  <si>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</si>
  <si>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</si>
  <si>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</si>
  <si>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</si>
  <si>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</si>
  <si>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</si>
  <si>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</si>
  <si>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</si>
  <si>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</si>
  <si>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</si>
  <si>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</si>
  <si>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</si>
  <si>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</si>
  <si>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</si>
  <si>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</si>
  <si>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</si>
  <si>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</si>
  <si>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</si>
  <si>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</si>
  <si>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</si>
  <si>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</si>
  <si>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</si>
  <si>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</si>
  <si>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</si>
  <si>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</si>
  <si>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</si>
  <si>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</si>
  <si>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</si>
  <si>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</si>
  <si>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</si>
  <si>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</si>
  <si>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</si>
  <si>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</si>
  <si>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</si>
  <si>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</si>
  <si>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</si>
  <si>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</si>
  <si>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</si>
  <si>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</si>
  <si>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</si>
  <si>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</si>
  <si>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</si>
  <si>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</si>
  <si>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</si>
  <si>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</si>
  <si>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</si>
  <si>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</si>
  <si>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</si>
  <si>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</si>
  <si>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</si>
  <si>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</si>
  <si>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</si>
  <si>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</si>
  <si>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</si>
  <si>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</si>
  <si>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</si>
  <si>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</si>
  <si>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</si>
  <si>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</si>
  <si>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</si>
  <si>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</si>
  <si>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</si>
  <si>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</si>
  <si>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</si>
  <si>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</si>
  <si>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</si>
  <si>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</si>
  <si>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</si>
  <si>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</si>
  <si>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</si>
  <si>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</si>
  <si>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</si>
  <si>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</si>
  <si>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</si>
  <si>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</si>
  <si>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</si>
  <si>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</si>
  <si>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</si>
  <si>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</si>
  <si>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</si>
  <si>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</si>
  <si>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</si>
  <si>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</si>
  <si>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</si>
  <si>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</si>
  <si>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</si>
  <si>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</si>
  <si>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</si>
  <si>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</si>
  <si>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</si>
  <si>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</si>
  <si>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</si>
  <si>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</si>
  <si>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</si>
  <si>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</si>
  <si>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</si>
  <si>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</si>
  <si>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</si>
  <si>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</si>
  <si>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</si>
  <si>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</si>
  <si>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</si>
  <si>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</si>
  <si>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</si>
  <si>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</si>
  <si>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</si>
  <si>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</si>
  <si>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</si>
  <si>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</si>
  <si>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</si>
  <si>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</si>
  <si>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</si>
  <si>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</si>
  <si>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</si>
  <si>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</si>
  <si>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</si>
  <si>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</si>
  <si>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</si>
  <si>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</si>
  <si>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</si>
  <si>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</si>
  <si>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</si>
  <si>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</si>
  <si>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</si>
  <si>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</si>
  <si>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</si>
  <si>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</si>
  <si>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</si>
  <si>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</si>
  <si>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</si>
  <si>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</si>
  <si>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</si>
  <si>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</si>
  <si>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</si>
  <si>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</si>
  <si>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</si>
  <si>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</si>
  <si>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</si>
  <si>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</si>
  <si>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</si>
  <si>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</si>
  <si>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</si>
  <si>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</si>
  <si>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</si>
  <si>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</si>
  <si>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</si>
  <si>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</si>
  <si>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</si>
  <si>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</si>
  <si>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</si>
  <si>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</si>
  <si>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</si>
  <si>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</si>
  <si>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</si>
  <si>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</si>
  <si>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</si>
  <si>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</si>
  <si>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</si>
  <si>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</si>
  <si>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</si>
  <si>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</si>
  <si>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</si>
  <si>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</si>
  <si>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</si>
  <si>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</si>
  <si>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</si>
  <si>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</si>
  <si>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</si>
  <si>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</si>
  <si>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</si>
  <si>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</si>
  <si>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</si>
  <si>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</si>
  <si>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</si>
  <si>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</si>
  <si>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</si>
  <si>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</si>
  <si>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</si>
  <si>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</si>
  <si>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</si>
  <si>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</si>
  <si>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</si>
  <si>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</si>
  <si>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</si>
  <si>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</si>
  <si>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</si>
  <si>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</si>
  <si>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</si>
  <si>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</si>
  <si>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</si>
  <si>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</si>
  <si>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</si>
  <si>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</si>
  <si>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</si>
  <si>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</si>
  <si>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</si>
  <si>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</si>
  <si>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</si>
  <si>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</si>
  <si>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</si>
  <si>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</si>
  <si>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</si>
  <si>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</si>
  <si>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</si>
  <si>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</si>
  <si>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</si>
  <si>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</si>
  <si>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</si>
  <si>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</si>
  <si>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</si>
  <si>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</si>
  <si>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</si>
  <si>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</si>
  <si>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</si>
  <si>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</si>
  <si>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</si>
  <si>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</si>
  <si>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</si>
  <si>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</si>
  <si>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</si>
  <si>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</si>
  <si>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</si>
  <si>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</si>
  <si>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</si>
  <si>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</si>
  <si>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</si>
  <si>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</si>
  <si>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</si>
  <si>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</si>
  <si>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</si>
  <si>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</si>
  <si>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</si>
  <si>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</si>
  <si>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</si>
  <si>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</si>
  <si>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</si>
  <si>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</si>
  <si>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</si>
  <si>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</si>
  <si>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</si>
  <si>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</si>
  <si>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</si>
  <si>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</si>
  <si>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</si>
  <si>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</si>
  <si>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</si>
  <si>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</si>
  <si>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</si>
  <si>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</si>
  <si>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</si>
  <si>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</si>
  <si>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</si>
  <si>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</si>
  <si>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</si>
  <si>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</si>
  <si>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</si>
  <si>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</si>
  <si>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</si>
  <si>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</si>
  <si>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</si>
  <si>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</si>
  <si>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</si>
  <si>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</si>
  <si>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</si>
  <si>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</si>
  <si>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</si>
  <si>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</si>
  <si>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</si>
  <si>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</si>
  <si>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</si>
  <si>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</si>
  <si>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</si>
  <si>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</si>
  <si>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</si>
  <si>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</si>
  <si>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</si>
  <si>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</si>
  <si>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</si>
  <si>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</si>
  <si>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</si>
  <si>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</si>
  <si>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</si>
  <si>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</si>
  <si>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</si>
  <si>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</si>
  <si>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</si>
  <si>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</si>
  <si>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</si>
  <si>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</si>
  <si>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</si>
  <si>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</si>
  <si>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</si>
  <si>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</si>
  <si>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</si>
  <si>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</si>
  <si>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</si>
  <si>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</si>
  <si>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</si>
  <si>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</si>
  <si>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</si>
  <si>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</si>
  <si>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</si>
  <si>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</si>
  <si>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</si>
  <si>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</si>
  <si>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</si>
  <si>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</si>
  <si>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</si>
  <si>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</si>
  <si>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</si>
  <si>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</si>
  <si>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</si>
  <si>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</si>
  <si>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</si>
  <si>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</si>
  <si>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</si>
  <si>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</si>
  <si>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</si>
  <si>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</si>
  <si>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</si>
  <si>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</si>
  <si>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</si>
  <si>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</si>
  <si>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</si>
  <si>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</si>
  <si>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</si>
  <si>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</si>
  <si>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</si>
  <si>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</si>
  <si>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</si>
  <si>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</si>
  <si>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</si>
  <si>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</si>
  <si>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</si>
  <si>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</si>
  <si>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</si>
  <si>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</si>
  <si>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</si>
  <si>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</si>
  <si>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</si>
  <si>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</si>
  <si>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</si>
  <si>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</si>
  <si>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</si>
  <si>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</si>
  <si>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</si>
  <si>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</si>
  <si>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</si>
  <si>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</si>
  <si>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</si>
  <si>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</si>
  <si>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</si>
  <si>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</si>
  <si>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</si>
  <si>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</si>
  <si>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</si>
  <si>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</si>
  <si>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</si>
  <si>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</si>
  <si>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</si>
  <si>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</si>
  <si>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</si>
  <si>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</si>
  <si>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</si>
  <si>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</si>
  <si>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</si>
  <si>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</si>
  <si>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</si>
  <si>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</si>
  <si>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</si>
  <si>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</si>
  <si>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</si>
  <si>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</si>
  <si>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</si>
  <si>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</si>
  <si>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</si>
  <si>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</si>
  <si>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</si>
  <si>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</si>
  <si>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</si>
  <si>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</si>
  <si>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</si>
  <si>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</si>
  <si>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</si>
  <si>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</si>
  <si>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</si>
  <si>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</si>
  <si>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</si>
  <si>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</si>
  <si>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</si>
  <si>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</si>
  <si>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</si>
  <si>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</si>
  <si>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</si>
  <si>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</si>
  <si>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</si>
  <si>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</si>
  <si>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</si>
  <si>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</si>
  <si>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</si>
  <si>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</si>
  <si>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</si>
  <si>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</si>
  <si>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</si>
  <si>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</si>
  <si>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</si>
  <si>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</si>
  <si>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</si>
  <si>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</si>
  <si>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</si>
  <si>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</si>
  <si>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</si>
  <si>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</si>
  <si>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</si>
  <si>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</si>
  <si>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</si>
  <si>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</si>
  <si>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</si>
  <si>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</si>
  <si>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</si>
  <si>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</si>
  <si>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</si>
  <si>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</si>
  <si>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</si>
  <si>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</si>
  <si>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</si>
  <si>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</si>
  <si>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</si>
  <si>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</si>
  <si>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</si>
  <si>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</si>
  <si>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</si>
  <si>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</si>
  <si>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</si>
  <si>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</si>
  <si>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</si>
  <si>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</si>
  <si>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</si>
  <si>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</si>
  <si>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</si>
  <si>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</si>
  <si>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</si>
  <si>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</si>
  <si>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</si>
  <si>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</si>
  <si>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</si>
  <si>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</si>
  <si>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</si>
  <si>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</si>
  <si>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</si>
  <si>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</si>
  <si>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</si>
  <si>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</si>
  <si>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</si>
  <si>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</si>
  <si>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</si>
  <si>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</si>
  <si>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</si>
  <si>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</si>
  <si>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</si>
  <si>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</si>
  <si>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</si>
  <si>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</si>
  <si>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</si>
  <si>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</si>
  <si>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</si>
  <si>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</si>
  <si>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</si>
  <si>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</si>
  <si>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</si>
  <si>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</si>
  <si>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</si>
  <si>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</si>
  <si>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</si>
  <si>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</si>
  <si>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</si>
  <si>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</si>
  <si>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</si>
  <si>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</si>
  <si>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</si>
  <si>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</si>
  <si>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</si>
  <si>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</si>
  <si>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</si>
  <si>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</si>
  <si>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</si>
  <si>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</si>
  <si>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</si>
  <si>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</si>
  <si>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</si>
  <si>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</si>
  <si>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</si>
  <si>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</si>
  <si>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</si>
  <si>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</si>
  <si>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</si>
  <si>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</si>
  <si>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</si>
  <si>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</si>
  <si>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</si>
  <si>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</si>
  <si>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</si>
  <si>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</si>
  <si>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</si>
  <si>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</si>
  <si>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</si>
  <si>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</si>
  <si>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</si>
  <si>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</si>
  <si>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</si>
  <si>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</si>
  <si>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</si>
  <si>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</si>
  <si>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</si>
  <si>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</si>
  <si>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</si>
  <si>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</si>
  <si>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</si>
  <si>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</si>
  <si>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</si>
  <si>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</si>
  <si>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</si>
  <si>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</si>
  <si>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</si>
  <si>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</si>
  <si>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</si>
  <si>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</si>
  <si>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</si>
  <si>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</si>
  <si>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</si>
  <si>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</si>
  <si>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</si>
  <si>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</si>
  <si>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</si>
  <si>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</si>
  <si>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</si>
  <si>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</si>
  <si>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</si>
  <si>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</si>
  <si>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</si>
  <si>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</si>
  <si>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</si>
  <si>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</si>
  <si>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</si>
  <si>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</si>
  <si>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</si>
  <si>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</si>
  <si>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</si>
  <si>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</si>
  <si>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</si>
  <si>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</si>
  <si>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</si>
  <si>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</si>
  <si>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</si>
  <si>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</si>
  <si>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</si>
  <si>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</si>
  <si>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</si>
  <si>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</si>
  <si>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</si>
  <si>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</si>
  <si>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</si>
  <si>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</si>
  <si>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</si>
  <si>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</si>
  <si>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</si>
  <si>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</si>
  <si>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</si>
  <si>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</si>
  <si>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</si>
  <si>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</si>
  <si>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</si>
  <si>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</si>
  <si>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</si>
  <si>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</si>
  <si>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</si>
  <si>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</si>
  <si>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</si>
  <si>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</si>
  <si>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</si>
  <si>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</si>
  <si>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</si>
  <si>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</si>
  <si>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</si>
  <si>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</si>
  <si>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</si>
  <si>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</si>
  <si>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</si>
  <si>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</si>
  <si>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</si>
  <si>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</si>
  <si>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</si>
  <si>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</si>
  <si>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</si>
  <si>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</si>
  <si>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</si>
  <si>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</si>
  <si>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</si>
  <si>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</si>
  <si>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</si>
  <si>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</si>
  <si>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</si>
  <si>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</si>
  <si>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</si>
  <si>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</si>
  <si>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</si>
  <si>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</si>
  <si>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</si>
  <si>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</si>
  <si>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</si>
  <si>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</si>
  <si>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</si>
  <si>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</si>
  <si>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</si>
  <si>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</si>
  <si>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</si>
  <si>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</si>
  <si>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</si>
  <si>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</si>
  <si>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</si>
  <si>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</si>
  <si>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</si>
  <si>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</si>
  <si>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</si>
  <si>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</si>
  <si>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</si>
  <si>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</si>
  <si>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</si>
  <si>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</si>
  <si>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</si>
  <si>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</si>
  <si>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</si>
  <si>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</si>
  <si>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</si>
  <si>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</si>
  <si>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</si>
  <si>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</si>
  <si>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</si>
  <si>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</si>
  <si>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</si>
  <si>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</si>
  <si>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</si>
  <si>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</si>
  <si>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</si>
  <si>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</si>
  <si>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</si>
  <si>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</si>
  <si>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</si>
  <si>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</si>
  <si>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</si>
  <si>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</si>
  <si>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</si>
  <si>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</si>
  <si>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</si>
  <si>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</si>
  <si>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</si>
  <si>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</si>
  <si>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</si>
  <si>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</si>
  <si>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</si>
  <si>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</si>
  <si>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</si>
  <si>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</si>
  <si>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</si>
  <si>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</si>
  <si>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</si>
  <si>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</si>
  <si>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</si>
  <si>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</si>
  <si>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</si>
  <si>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</si>
  <si>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</si>
  <si>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</si>
  <si>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</si>
  <si>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</si>
  <si>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</si>
  <si>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</si>
  <si>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</si>
  <si>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</si>
  <si>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</si>
  <si>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</si>
  <si>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</si>
  <si>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</si>
  <si>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</si>
  <si>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</si>
  <si>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</si>
  <si>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</si>
  <si>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</si>
  <si>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</si>
  <si>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</si>
  <si>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</si>
  <si>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</si>
  <si>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</si>
  <si>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</si>
  <si>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</si>
  <si>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</si>
  <si>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</si>
  <si>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</si>
  <si>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</si>
  <si>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</si>
  <si>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</si>
  <si>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</si>
  <si>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</si>
  <si>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</si>
  <si>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</si>
  <si>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</si>
  <si>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</si>
  <si>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</si>
  <si>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</si>
  <si>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</si>
  <si>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</si>
  <si>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</si>
  <si>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</si>
  <si>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</si>
  <si>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</si>
  <si>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</si>
  <si>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</si>
  <si>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</si>
  <si>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</si>
  <si>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</si>
  <si>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</si>
  <si>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</si>
  <si>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</si>
  <si>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</si>
  <si>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</si>
  <si>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</si>
  <si>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</si>
  <si>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</si>
  <si>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</si>
  <si>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</si>
  <si>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</si>
  <si>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</si>
  <si>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</si>
  <si>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</si>
  <si>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</si>
  <si>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</si>
  <si>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</si>
  <si>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</si>
  <si>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</si>
  <si>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</si>
  <si>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</si>
  <si>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</si>
  <si>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</si>
  <si>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</si>
  <si>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</si>
  <si>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</si>
  <si>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</si>
  <si>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</si>
  <si>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</si>
  <si>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</si>
  <si>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</si>
  <si>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</si>
  <si>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</si>
  <si>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</si>
  <si>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</si>
  <si>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</si>
  <si>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</si>
  <si>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</si>
  <si>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</si>
  <si>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</si>
  <si>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</si>
  <si>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</si>
  <si>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</si>
  <si>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</si>
  <si>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</si>
  <si>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</si>
  <si>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</si>
  <si>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</si>
  <si>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</si>
  <si>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</si>
  <si>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</si>
  <si>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</si>
  <si>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</si>
  <si>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</si>
  <si>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</si>
  <si>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</si>
  <si>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</si>
  <si>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</si>
  <si>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</si>
  <si>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</si>
  <si>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</si>
  <si>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</si>
  <si>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</si>
  <si>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</si>
  <si>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</si>
  <si>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</si>
  <si>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</si>
  <si>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</si>
  <si>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</si>
  <si>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</si>
  <si>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</si>
  <si>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</si>
  <si>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</si>
  <si>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</si>
  <si>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</si>
  <si>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</si>
  <si>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</si>
  <si>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</si>
  <si>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</si>
  <si>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</si>
  <si>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</si>
  <si>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</si>
  <si>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</si>
  <si>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</si>
  <si>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</si>
  <si>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</si>
  <si>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</si>
  <si>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</si>
  <si>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</si>
  <si>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</si>
  <si>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</si>
  <si>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</si>
  <si>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</si>
  <si>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</si>
  <si>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</si>
  <si>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</si>
  <si>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</si>
  <si>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</si>
  <si>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</si>
  <si>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</si>
  <si>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</si>
  <si>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</si>
  <si>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</si>
  <si>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</si>
  <si>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</si>
  <si>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</si>
  <si>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</si>
  <si>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</si>
  <si>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</si>
  <si>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</si>
  <si>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</si>
  <si>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</si>
  <si>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</si>
  <si>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</si>
  <si>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</si>
  <si>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</si>
  <si>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</si>
  <si>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</si>
  <si>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</si>
  <si>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</si>
  <si>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</si>
  <si>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</si>
  <si>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</si>
  <si>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</si>
  <si>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</si>
  <si>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</si>
  <si>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</si>
  <si>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</si>
  <si>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</si>
  <si>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</si>
  <si>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</si>
  <si>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</si>
  <si>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</si>
  <si>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</si>
  <si>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</si>
  <si>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</si>
  <si>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</si>
  <si>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</si>
  <si>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</si>
  <si>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</si>
  <si>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</si>
  <si>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</si>
  <si>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</si>
  <si>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</si>
  <si>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</si>
  <si>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</si>
  <si>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</si>
  <si>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</si>
  <si>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</si>
  <si>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</si>
  <si>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</si>
  <si>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</si>
  <si>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</si>
  <si>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</si>
  <si>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</si>
  <si>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</si>
  <si>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</si>
  <si>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</si>
  <si>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</si>
  <si>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</si>
  <si>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</si>
  <si>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</si>
  <si>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</si>
  <si>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</si>
  <si>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</si>
  <si>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</si>
  <si>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</si>
  <si>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</si>
  <si>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</si>
  <si>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</si>
  <si>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</si>
  <si>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</si>
  <si>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</si>
  <si>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</si>
  <si>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</si>
  <si>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</si>
  <si>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</si>
  <si>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</si>
  <si>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</si>
  <si>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</si>
  <si>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</si>
  <si>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</si>
  <si>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</si>
  <si>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</si>
  <si>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</si>
  <si>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</si>
  <si>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</si>
  <si>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</si>
  <si>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</si>
  <si>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</si>
  <si>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</si>
  <si>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</si>
  <si>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</si>
  <si>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</si>
  <si>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</si>
  <si>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</si>
  <si>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</si>
  <si>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</si>
  <si>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</si>
  <si>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</si>
  <si>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</si>
  <si>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</si>
  <si>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</si>
  <si>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</si>
  <si>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</si>
  <si>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</si>
  <si>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</si>
  <si>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</si>
  <si>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</si>
  <si>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</si>
  <si>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</si>
  <si>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</si>
  <si>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</si>
  <si>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</si>
  <si>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</si>
  <si>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</si>
  <si>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</si>
  <si>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</si>
  <si>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</si>
  <si>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</si>
  <si>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</si>
  <si>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</si>
  <si>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</si>
  <si>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</si>
  <si>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</si>
  <si>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</si>
  <si>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</si>
  <si>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</si>
  <si>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</si>
  <si>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</si>
  <si>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</si>
  <si>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</si>
  <si>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</si>
  <si>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</si>
  <si>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</si>
  <si>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</si>
  <si>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</si>
  <si>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</si>
  <si>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</si>
  <si>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</si>
  <si>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</si>
  <si>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</si>
  <si>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</si>
  <si>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</si>
  <si>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</si>
  <si>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</si>
  <si>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</si>
  <si>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</si>
  <si>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</si>
  <si>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</si>
  <si>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</si>
  <si>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</si>
  <si>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</si>
  <si>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</si>
  <si>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</si>
  <si>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</si>
  <si>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</si>
  <si>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</si>
  <si>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</si>
  <si>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</si>
  <si>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</si>
  <si>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</si>
  <si>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</si>
  <si>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</si>
  <si>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</si>
  <si>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</si>
  <si>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</si>
  <si>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</si>
  <si>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</si>
  <si>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</si>
  <si>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</si>
  <si>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</si>
  <si>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</si>
  <si>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</si>
  <si>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</si>
  <si>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</si>
  <si>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</si>
  <si>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</si>
  <si>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</si>
  <si>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</si>
  <si>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</si>
  <si>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</si>
  <si>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</si>
  <si>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</si>
  <si>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</si>
  <si>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</si>
  <si>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</si>
  <si>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</si>
  <si>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</si>
  <si>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</si>
  <si>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</si>
  <si>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</si>
  <si>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</si>
  <si>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</si>
  <si>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</si>
  <si>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</si>
  <si>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</si>
  <si>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</si>
  <si>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</si>
  <si>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</si>
  <si>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</si>
  <si>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</si>
  <si>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</si>
  <si>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</si>
  <si>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</si>
  <si>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</si>
  <si>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</si>
  <si>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</si>
  <si>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</si>
  <si>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</si>
  <si>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</si>
  <si>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</si>
  <si>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</si>
  <si>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</si>
  <si>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</si>
  <si>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</si>
  <si>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</si>
  <si>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</si>
  <si>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</si>
  <si>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</si>
  <si>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</si>
  <si>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</si>
  <si>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</si>
  <si>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</si>
  <si>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</si>
  <si>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</si>
  <si>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</si>
  <si>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</si>
  <si>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</si>
  <si>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</si>
  <si>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</si>
  <si>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</si>
  <si>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</si>
  <si>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</si>
  <si>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</si>
  <si>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</si>
  <si>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</si>
  <si>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</si>
  <si>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</si>
  <si>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</si>
  <si>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</si>
  <si>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</si>
  <si>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</si>
  <si>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</si>
  <si>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</si>
  <si>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</si>
  <si>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</si>
  <si>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</si>
  <si>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</si>
  <si>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</si>
  <si>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</si>
  <si>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</si>
  <si>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</si>
  <si>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</si>
  <si>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</si>
  <si>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</si>
  <si>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</si>
  <si>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</si>
  <si>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</si>
  <si>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</si>
  <si>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</si>
  <si>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</si>
  <si>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</si>
  <si>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</si>
  <si>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</si>
  <si>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</si>
  <si>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</si>
  <si>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</si>
  <si>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</si>
  <si>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</si>
  <si>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</si>
  <si>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</si>
  <si>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</si>
  <si>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</si>
  <si>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</si>
  <si>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</si>
  <si>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</si>
  <si>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</si>
  <si>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</si>
  <si>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</si>
  <si>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</si>
  <si>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</si>
  <si>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</si>
  <si>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</si>
  <si>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</si>
  <si>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</si>
  <si>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</si>
  <si>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</si>
  <si>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</si>
  <si>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</si>
  <si>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</si>
  <si>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</si>
  <si>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</si>
  <si>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</si>
  <si>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</si>
  <si>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</si>
  <si>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</si>
  <si>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</si>
  <si>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</si>
  <si>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</si>
  <si>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</si>
  <si>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</si>
  <si>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</si>
  <si>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</si>
  <si>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</si>
  <si>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</si>
  <si>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</si>
  <si>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</si>
  <si>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</si>
  <si>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</si>
  <si>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</si>
  <si>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</si>
  <si>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</si>
  <si>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</si>
  <si>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</si>
  <si>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</si>
  <si>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</si>
  <si>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</si>
  <si>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</si>
  <si>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</si>
  <si>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</si>
  <si>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</si>
  <si>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</si>
  <si>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</si>
  <si>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</si>
  <si>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</si>
  <si>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</si>
  <si>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</si>
  <si>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</si>
  <si>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</si>
  <si>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</si>
  <si>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</si>
  <si>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</si>
  <si>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</si>
  <si>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</si>
  <si>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</si>
  <si>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</si>
  <si>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</si>
  <si>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</si>
  <si>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</si>
  <si>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</si>
  <si>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</si>
  <si>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</si>
  <si>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</si>
  <si>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</si>
  <si>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</si>
  <si>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</si>
  <si>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</si>
  <si>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</si>
  <si>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</si>
  <si>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</si>
  <si>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</si>
  <si>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</si>
  <si>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</si>
  <si>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</si>
  <si>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</si>
  <si>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</si>
  <si>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</si>
  <si>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</si>
  <si>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</si>
  <si>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</si>
  <si>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</si>
  <si>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</si>
  <si>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</si>
  <si>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</si>
  <si>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</si>
  <si>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</si>
  <si>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</si>
  <si>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</si>
  <si>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</si>
  <si>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</si>
  <si>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</si>
  <si>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</si>
  <si>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</si>
  <si>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</si>
  <si>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</si>
  <si>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</si>
  <si>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</si>
  <si>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</si>
  <si>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</si>
  <si>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</si>
  <si>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</si>
  <si>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</si>
  <si>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</si>
  <si>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</si>
  <si>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</si>
  <si>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</si>
  <si>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</si>
  <si>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</si>
  <si>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</si>
  <si>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</si>
  <si>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</si>
  <si>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</si>
  <si>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</si>
  <si>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</si>
  <si>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</si>
  <si>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</si>
  <si>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</si>
  <si>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</si>
  <si>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</si>
  <si>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</si>
  <si>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</si>
  <si>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</si>
  <si>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</si>
  <si>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</si>
  <si>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</si>
  <si>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</si>
  <si>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</si>
  <si>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</si>
  <si>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</si>
  <si>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</si>
  <si>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</si>
  <si>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</si>
  <si>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</si>
  <si>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</si>
  <si>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</si>
  <si>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</si>
  <si>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</si>
  <si>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</si>
  <si>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</si>
  <si>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</si>
  <si>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</si>
  <si>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</si>
  <si>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</si>
  <si>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</si>
  <si>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</si>
  <si>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</si>
  <si>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</si>
  <si>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</si>
  <si>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</si>
  <si>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</si>
  <si>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</si>
  <si>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</si>
  <si>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</si>
  <si>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</si>
  <si>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</si>
  <si>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</si>
  <si>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</si>
  <si>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</si>
  <si>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</si>
  <si>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</si>
  <si>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</si>
  <si>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</si>
  <si>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</si>
  <si>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</si>
  <si>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</si>
  <si>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</si>
  <si>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</si>
  <si>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</si>
  <si>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</si>
  <si>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</si>
  <si>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</si>
  <si>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</si>
  <si>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</si>
  <si>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</si>
  <si>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</si>
  <si>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</si>
  <si>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</si>
  <si>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</si>
  <si>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</si>
  <si>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</si>
  <si>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</si>
  <si>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</si>
  <si>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</si>
  <si>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</si>
  <si>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</si>
  <si>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</si>
  <si>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</si>
  <si>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</si>
  <si>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</si>
  <si>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</si>
  <si>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</si>
  <si>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</si>
  <si>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</si>
  <si>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</si>
  <si>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</si>
  <si>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</si>
  <si>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</si>
  <si>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</si>
  <si>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</si>
  <si>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</si>
  <si>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</si>
  <si>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</si>
  <si>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</si>
  <si>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</si>
  <si>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</si>
  <si>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</si>
  <si>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</si>
  <si>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</si>
  <si>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</si>
  <si>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</si>
  <si>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</si>
  <si>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</si>
  <si>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</si>
  <si>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</si>
  <si>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</si>
  <si>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</si>
  <si>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</si>
  <si>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</si>
  <si>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</si>
  <si>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</si>
  <si>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</si>
  <si>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</si>
  <si>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</si>
  <si>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</si>
  <si>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</si>
  <si>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</si>
  <si>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</si>
  <si>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</si>
  <si>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</si>
  <si>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</si>
  <si>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</si>
  <si>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</si>
  <si>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</si>
  <si>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</si>
  <si>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</si>
  <si>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</si>
  <si>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</si>
  <si>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</si>
  <si>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</si>
  <si>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</si>
  <si>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</si>
  <si>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</si>
  <si>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</si>
  <si>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</si>
  <si>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</si>
  <si>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</si>
  <si>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</si>
  <si>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</si>
  <si>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</si>
  <si>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</si>
  <si>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</si>
  <si>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</si>
  <si>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</si>
  <si>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</si>
  <si>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</si>
  <si>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</si>
  <si>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</si>
  <si>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</si>
  <si>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</si>
  <si>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</si>
  <si>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</si>
  <si>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</si>
  <si>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</si>
  <si>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</si>
  <si>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</si>
  <si>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</si>
  <si>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</si>
  <si>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</si>
  <si>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</si>
  <si>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</si>
  <si>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</si>
  <si>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</si>
  <si>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</si>
  <si>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</si>
  <si>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</si>
  <si>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</si>
  <si>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</si>
  <si>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</si>
  <si>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</si>
  <si>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</si>
  <si>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</si>
  <si>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</si>
  <si>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</si>
  <si>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</si>
  <si>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</si>
  <si>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</si>
  <si>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</si>
  <si>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</si>
  <si>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</si>
  <si>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</si>
  <si>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</si>
  <si>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</si>
  <si>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</si>
  <si>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</si>
  <si>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</si>
  <si>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</si>
  <si>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</si>
  <si>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</si>
  <si>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</si>
  <si>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</si>
  <si>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</si>
  <si>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</si>
  <si>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</si>
  <si>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</si>
  <si>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</si>
  <si>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</si>
  <si>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</si>
  <si>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</si>
  <si>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</si>
  <si>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</si>
  <si>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</si>
  <si>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</si>
  <si>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</si>
  <si>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</si>
  <si>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</si>
  <si>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</si>
  <si>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</si>
  <si>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</si>
  <si>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</si>
  <si>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</si>
  <si>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</si>
  <si>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</si>
  <si>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</si>
  <si>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</si>
  <si>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</si>
  <si>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</si>
  <si>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</si>
  <si>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</si>
  <si>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</si>
  <si>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</si>
  <si>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</si>
  <si>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</si>
  <si>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</si>
  <si>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</si>
  <si>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</si>
  <si>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</si>
  <si>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</si>
  <si>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</si>
  <si>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</si>
  <si>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</si>
  <si>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</si>
  <si>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</si>
  <si>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</si>
  <si>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</si>
  <si>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</si>
  <si>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</si>
  <si>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</si>
  <si>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</si>
  <si>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</si>
  <si>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</si>
  <si>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</si>
  <si>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</si>
  <si>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</si>
  <si>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</si>
  <si>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</si>
  <si>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</si>
  <si>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</si>
  <si>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</si>
  <si>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</si>
  <si>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</si>
  <si>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</si>
  <si>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</si>
  <si>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</si>
  <si>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</si>
  <si>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</si>
  <si>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</si>
  <si>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</si>
  <si>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</si>
  <si>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</si>
  <si>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</si>
  <si>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</si>
  <si>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</si>
  <si>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</si>
  <si>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</si>
  <si>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</si>
  <si>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</si>
  <si>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</si>
  <si>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</si>
  <si>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</si>
  <si>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</si>
  <si>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</si>
  <si>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</si>
  <si>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</si>
  <si>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</si>
  <si>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</si>
  <si>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</si>
  <si>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</si>
  <si>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</si>
  <si>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</si>
  <si>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</si>
  <si>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</si>
  <si>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</si>
  <si>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</si>
  <si>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</si>
  <si>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</si>
  <si>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</si>
  <si>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</si>
  <si>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</si>
  <si>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</si>
  <si>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</si>
  <si>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</si>
  <si>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</si>
  <si>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</si>
  <si>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</si>
  <si>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</si>
  <si>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</si>
  <si>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</si>
  <si>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</si>
  <si>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</si>
  <si>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</si>
  <si>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</si>
  <si>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</si>
  <si>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</si>
  <si>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</si>
  <si>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</si>
  <si>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</si>
  <si>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</si>
  <si>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</si>
  <si>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</si>
  <si>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</si>
  <si>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</si>
  <si>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</si>
  <si>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</si>
  <si>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</si>
  <si>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</si>
  <si>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</si>
  <si>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</si>
  <si>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</si>
  <si>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</si>
  <si>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</si>
  <si>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</si>
  <si>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</si>
  <si>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</si>
  <si>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</si>
  <si>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</si>
  <si>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</si>
  <si>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</si>
  <si>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</si>
  <si>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</si>
  <si>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</si>
  <si>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</si>
  <si>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</si>
  <si>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</si>
  <si>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</si>
  <si>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</si>
  <si>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</si>
  <si>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</si>
  <si>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</si>
  <si>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</si>
  <si>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</si>
  <si>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</si>
  <si>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</si>
  <si>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</si>
  <si>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</si>
  <si>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</si>
  <si>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</si>
  <si>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</si>
  <si>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</si>
  <si>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</si>
  <si>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</si>
  <si>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</si>
  <si>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</si>
  <si>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</si>
  <si>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</si>
  <si>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</si>
  <si>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</si>
  <si>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</si>
  <si>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</si>
  <si>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</si>
  <si>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</si>
  <si>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</si>
  <si>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</si>
  <si>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</si>
  <si>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</si>
  <si>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</si>
  <si>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</si>
  <si>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</si>
  <si>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</si>
  <si>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</si>
  <si>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</si>
  <si>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</si>
  <si>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</si>
  <si>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</si>
  <si>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</si>
  <si>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</si>
  <si>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</si>
  <si>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</si>
  <si>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</si>
  <si>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</si>
  <si>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</si>
  <si>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</si>
  <si>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</si>
  <si>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</si>
  <si>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</si>
  <si>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</si>
  <si>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</si>
  <si>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</si>
  <si>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</si>
  <si>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</si>
  <si>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</si>
  <si>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</si>
  <si>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</si>
  <si>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</si>
  <si>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</si>
  <si>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</si>
  <si>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</si>
  <si>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</si>
  <si>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</si>
  <si>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</si>
  <si>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</si>
  <si>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</si>
  <si>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</si>
  <si>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</si>
  <si>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</si>
  <si>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</si>
  <si>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</si>
  <si>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</si>
  <si>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</si>
  <si>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</si>
  <si>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</si>
  <si>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</si>
  <si>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</si>
  <si>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</si>
  <si>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</si>
  <si>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</si>
  <si>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</si>
  <si>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</si>
  <si>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</si>
  <si>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</si>
  <si>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</si>
  <si>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</si>
  <si>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</si>
  <si>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</si>
  <si>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</si>
  <si>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</si>
  <si>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</si>
  <si>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</si>
  <si>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</si>
  <si>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</si>
  <si>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</si>
  <si>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</si>
  <si>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</si>
  <si>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</si>
  <si>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</si>
  <si>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</si>
  <si>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</si>
  <si>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</si>
  <si>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</si>
  <si>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</si>
  <si>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</si>
  <si>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</si>
  <si>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</si>
  <si>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</si>
  <si>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</si>
  <si>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</si>
  <si>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</si>
  <si>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</si>
  <si>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</si>
  <si>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</si>
  <si>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</si>
  <si>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</si>
  <si>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</si>
  <si>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</si>
  <si>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</si>
  <si>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</si>
  <si>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</si>
  <si>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</si>
  <si>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</si>
  <si>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</si>
  <si>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</si>
  <si>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</si>
  <si>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</si>
  <si>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</si>
  <si>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</si>
  <si>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</si>
  <si>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</si>
  <si>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</si>
  <si>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</si>
  <si>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</si>
  <si>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</si>
  <si>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</si>
  <si>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</si>
  <si>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</si>
  <si>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</si>
  <si>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</si>
  <si>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</si>
  <si>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</si>
  <si>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</si>
  <si>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</si>
  <si>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</si>
  <si>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</si>
  <si>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</si>
  <si>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</si>
  <si>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</si>
  <si>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</si>
  <si>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</si>
  <si>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</si>
  <si>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</si>
  <si>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</si>
  <si>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</si>
  <si>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</si>
  <si>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</si>
  <si>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</si>
  <si>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</si>
  <si>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</si>
  <si>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</si>
  <si>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</si>
  <si>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</si>
  <si>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</si>
  <si>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</si>
  <si>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</si>
  <si>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</si>
  <si>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</si>
  <si>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</si>
  <si>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</si>
  <si>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</si>
  <si>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</si>
  <si>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</si>
  <si>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</si>
  <si>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</si>
  <si>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</si>
  <si>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</si>
  <si>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</si>
  <si>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</si>
  <si>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</si>
  <si>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</si>
  <si>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</si>
  <si>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</si>
  <si>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</si>
  <si>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</si>
  <si>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</si>
  <si>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</si>
  <si>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</si>
  <si>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</si>
  <si>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</si>
  <si>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</si>
  <si>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</si>
  <si>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</si>
  <si>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</si>
  <si>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</si>
  <si>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</si>
  <si>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</si>
  <si>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</si>
  <si>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</si>
  <si>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</si>
  <si>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</si>
  <si>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</si>
  <si>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</si>
  <si>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</si>
  <si>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</si>
  <si>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</si>
  <si>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</si>
  <si>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</si>
  <si>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</si>
  <si>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</si>
  <si>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</si>
  <si>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</si>
  <si>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</si>
  <si>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</si>
  <si>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</si>
  <si>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</si>
  <si>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</si>
  <si>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</si>
  <si>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</si>
  <si>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</si>
  <si>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</si>
  <si>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</si>
  <si>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</si>
  <si>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</si>
  <si>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</si>
  <si>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</si>
  <si>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</si>
  <si>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</si>
  <si>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</si>
  <si>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</si>
  <si>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</si>
  <si>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</si>
  <si>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</si>
  <si>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</si>
  <si>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</si>
  <si>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</si>
  <si>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</si>
  <si>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</si>
  <si>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</si>
  <si>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</si>
  <si>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</si>
  <si>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</si>
  <si>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</si>
  <si>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</si>
  <si>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</si>
  <si>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</si>
  <si>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</si>
  <si>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</si>
  <si>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</si>
  <si>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</si>
  <si>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</si>
  <si>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</si>
  <si>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</si>
  <si>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</si>
  <si>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</si>
  <si>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</si>
  <si>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</si>
  <si>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</si>
  <si>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</si>
  <si>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</si>
  <si>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</si>
  <si>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</si>
  <si>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</si>
  <si>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</si>
  <si>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</si>
  <si>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</si>
  <si>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</si>
  <si>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</si>
  <si>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</si>
  <si>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</si>
  <si>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</si>
  <si>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</si>
  <si>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</si>
  <si>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</si>
  <si>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</si>
  <si>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</si>
  <si>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</si>
  <si>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</si>
  <si>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</si>
  <si>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</si>
  <si>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</si>
  <si>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</si>
  <si>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</si>
  <si>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</si>
  <si>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</si>
  <si>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</si>
  <si>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</si>
  <si>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</si>
  <si>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</si>
  <si>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</si>
  <si>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</si>
  <si>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</si>
  <si>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</si>
  <si>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</si>
  <si>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</si>
  <si>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</si>
  <si>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</si>
  <si>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</si>
  <si>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</si>
  <si>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</si>
  <si>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</si>
  <si>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</si>
  <si>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</si>
  <si>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</si>
  <si>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</si>
  <si>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</si>
  <si>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</si>
  <si>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</si>
  <si>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</si>
  <si>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</si>
  <si>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</si>
  <si>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</si>
  <si>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</si>
  <si>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</si>
  <si>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</si>
  <si>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</si>
  <si>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</si>
  <si>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</si>
  <si>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</si>
  <si>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</si>
  <si>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</si>
  <si>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</si>
  <si>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</si>
  <si>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</si>
  <si>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</si>
  <si>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</si>
  <si>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</si>
  <si>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</si>
  <si>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</si>
  <si>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</si>
  <si>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</si>
  <si>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</si>
  <si>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</si>
  <si>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</si>
  <si>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</si>
  <si>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</si>
  <si>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</si>
  <si>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</si>
  <si>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</si>
  <si>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</si>
  <si>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</si>
  <si>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</si>
  <si>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</si>
  <si>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</si>
  <si>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</si>
  <si>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</si>
  <si>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</si>
  <si>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</si>
  <si>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</si>
  <si>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</si>
  <si>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</si>
  <si>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</si>
  <si>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</si>
  <si>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</si>
  <si>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</si>
  <si>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</si>
  <si>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</si>
  <si>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</si>
  <si>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</si>
  <si>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</si>
  <si>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</si>
  <si>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</si>
  <si>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</si>
  <si>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</si>
  <si>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</si>
  <si>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</si>
  <si>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</si>
  <si>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</si>
  <si>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</si>
  <si>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</si>
  <si>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</si>
  <si>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</si>
  <si>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</si>
  <si>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</si>
  <si>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</si>
  <si>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</si>
  <si>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</si>
  <si>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</si>
  <si>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</si>
  <si>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</si>
  <si>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</si>
  <si>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</si>
  <si>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</si>
  <si>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</si>
  <si>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</si>
  <si>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</si>
  <si>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</si>
  <si>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</si>
  <si>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</si>
  <si>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</si>
  <si>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</si>
  <si>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</si>
  <si>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</si>
  <si>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</si>
  <si>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</si>
  <si>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</si>
  <si>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</si>
  <si>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</si>
  <si>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</si>
  <si>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</si>
  <si>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</si>
  <si>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</si>
  <si>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</si>
  <si>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</si>
  <si>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</si>
  <si>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</si>
  <si>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</si>
  <si>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</si>
  <si>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</si>
  <si>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</si>
  <si>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</si>
  <si>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</si>
  <si>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</si>
  <si>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</si>
  <si>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</si>
  <si>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</si>
  <si>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</si>
  <si>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</si>
  <si>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</si>
  <si>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</si>
  <si>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</si>
  <si>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</si>
  <si>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</si>
  <si>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</si>
  <si>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</si>
  <si>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</si>
  <si>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</si>
  <si>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</si>
  <si>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</si>
  <si>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</si>
  <si>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</si>
  <si>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</si>
  <si>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</si>
  <si>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</si>
  <si>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</si>
  <si>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</si>
  <si>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</si>
  <si>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</si>
  <si>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</si>
  <si>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</si>
  <si>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</si>
  <si>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</si>
  <si>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</si>
  <si>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</si>
  <si>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</si>
  <si>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</si>
  <si>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</si>
  <si>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</si>
  <si>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</si>
  <si>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</si>
  <si>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</si>
  <si>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</si>
  <si>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</si>
  <si>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</si>
  <si>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</si>
  <si>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</si>
  <si>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</si>
  <si>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</si>
  <si>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</si>
  <si>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</si>
  <si>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</si>
  <si>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</si>
  <si>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</si>
  <si>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</si>
  <si>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</si>
  <si>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</si>
  <si>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</si>
  <si>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</si>
  <si>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</si>
  <si>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</si>
  <si>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</si>
  <si>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</si>
  <si>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</si>
  <si>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</si>
  <si>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</si>
  <si>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</si>
  <si>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</si>
  <si>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</si>
  <si>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</si>
  <si>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</si>
  <si>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</si>
  <si>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</si>
  <si>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</si>
  <si>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</si>
  <si>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</si>
  <si>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</si>
  <si>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</si>
  <si>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</si>
  <si>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</si>
  <si>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</si>
  <si>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</si>
  <si>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</si>
  <si>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</si>
  <si>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</si>
  <si>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</si>
  <si>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</si>
  <si>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</si>
  <si>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</si>
  <si>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</si>
  <si>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</si>
  <si>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</si>
  <si>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</si>
  <si>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</si>
  <si>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</si>
  <si>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</si>
  <si>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</si>
  <si>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</si>
  <si>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</si>
  <si>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</si>
  <si>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</si>
  <si>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</si>
  <si>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</si>
  <si>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</si>
  <si>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</si>
  <si>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</si>
  <si>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</si>
  <si>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</si>
  <si>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</si>
  <si>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</si>
  <si>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</si>
  <si>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</si>
  <si>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</si>
  <si>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</si>
  <si>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</si>
  <si>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</si>
  <si>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</si>
  <si>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</si>
  <si>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</si>
  <si>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</si>
  <si>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</si>
  <si>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</si>
  <si>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</si>
  <si>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</si>
  <si>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</si>
  <si>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</si>
  <si>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</si>
  <si>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</si>
  <si>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</si>
  <si>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</si>
  <si>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</si>
  <si>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</si>
  <si>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</si>
  <si>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</si>
  <si>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</si>
  <si>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</si>
  <si>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</si>
  <si>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</si>
  <si>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</si>
  <si>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</si>
  <si>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</si>
  <si>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</si>
  <si>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</si>
  <si>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</si>
  <si>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</si>
  <si>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</si>
  <si>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</si>
  <si>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</si>
  <si>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</si>
  <si>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</si>
  <si>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</si>
  <si>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</si>
  <si>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</si>
  <si>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</si>
  <si>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</si>
  <si>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</si>
  <si>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</si>
  <si>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</si>
  <si>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</si>
  <si>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</si>
  <si>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</si>
  <si>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</si>
  <si>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</si>
  <si>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</si>
  <si>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</si>
  <si>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</si>
  <si>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</si>
  <si>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</si>
  <si>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</si>
  <si>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</si>
  <si>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</si>
  <si>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</si>
  <si>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</si>
  <si>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</si>
  <si>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</si>
  <si>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</si>
  <si>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</si>
  <si>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</si>
  <si>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</si>
  <si>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</si>
  <si>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</si>
  <si>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</si>
  <si>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</si>
  <si>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</si>
  <si>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</si>
  <si>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</si>
  <si>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</si>
  <si>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</si>
  <si>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</si>
  <si>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</si>
  <si>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</si>
  <si>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</si>
  <si>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</si>
  <si>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</si>
  <si>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</si>
  <si>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</si>
  <si>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</si>
  <si>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</si>
  <si>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</si>
  <si>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</si>
  <si>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</si>
  <si>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</si>
  <si>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</si>
  <si>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</si>
  <si>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</si>
  <si>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</si>
  <si>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</si>
  <si>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</si>
  <si>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</si>
  <si>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</si>
  <si>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</si>
  <si>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</si>
  <si>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</si>
  <si>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</si>
  <si>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</si>
  <si>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</si>
  <si>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</si>
  <si>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</si>
  <si>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</si>
  <si>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</si>
  <si>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</si>
  <si>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</si>
  <si>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</si>
  <si>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</si>
  <si>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</si>
  <si>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</si>
  <si>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</si>
  <si>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</si>
  <si>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</si>
  <si>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</si>
  <si>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</si>
  <si>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</si>
  <si>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</si>
  <si>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</si>
  <si>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</si>
  <si>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</si>
  <si>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</si>
  <si>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</si>
  <si>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</si>
  <si>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</si>
  <si>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</si>
  <si>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</si>
  <si>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</si>
  <si>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</si>
  <si>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</si>
  <si>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</si>
  <si>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</si>
  <si>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</si>
  <si>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</si>
  <si>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</si>
  <si>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</si>
  <si>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</si>
  <si>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</si>
  <si>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</si>
  <si>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</si>
  <si>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</si>
  <si>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</si>
  <si>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</si>
  <si>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</si>
  <si>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</si>
  <si>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</si>
  <si>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</si>
  <si>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</si>
  <si>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</si>
  <si>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</si>
  <si>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</si>
  <si>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</si>
  <si>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</si>
  <si>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</si>
  <si>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</si>
  <si>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</si>
  <si>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</si>
  <si>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</si>
  <si>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</si>
  <si>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</si>
  <si>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</si>
  <si>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</si>
  <si>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</si>
  <si>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</si>
  <si>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</si>
  <si>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</si>
  <si>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</si>
  <si>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</si>
  <si>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</si>
  <si>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</si>
  <si>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</si>
  <si>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</si>
  <si>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</si>
  <si>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</si>
  <si>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</si>
  <si>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</si>
  <si>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</si>
  <si>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</si>
  <si>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</si>
  <si>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</si>
  <si>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</si>
  <si>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</si>
  <si>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</si>
  <si>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</si>
  <si>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</si>
  <si>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</si>
  <si>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</si>
  <si>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</si>
  <si>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</si>
  <si>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</si>
  <si>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</si>
  <si>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</si>
  <si>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</si>
  <si>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</si>
  <si>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</si>
  <si>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</si>
  <si>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</si>
  <si>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</si>
  <si>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</si>
  <si>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</si>
  <si>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</si>
  <si>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</si>
  <si>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</si>
  <si>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</si>
  <si>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</si>
  <si>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</si>
  <si>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</si>
  <si>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</si>
  <si>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</si>
  <si>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</si>
  <si>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</si>
  <si>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</si>
  <si>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</si>
  <si>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</si>
  <si>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</si>
  <si>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</si>
  <si>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</si>
  <si>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</si>
  <si>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</si>
  <si>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</si>
  <si>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</si>
  <si>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</si>
  <si>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</si>
  <si>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</si>
  <si>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</si>
  <si>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</si>
  <si>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</si>
  <si>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</si>
  <si>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</si>
  <si>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</si>
  <si>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</si>
  <si>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</si>
  <si>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</si>
  <si>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</si>
  <si>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</si>
  <si>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</si>
  <si>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</si>
  <si>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</si>
  <si>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</si>
  <si>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</si>
  <si>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</si>
  <si>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</si>
  <si>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</si>
  <si>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</si>
  <si>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</si>
  <si>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</si>
  <si>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</si>
  <si>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</si>
  <si>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</si>
  <si>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</si>
  <si>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</si>
  <si>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</si>
  <si>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</si>
  <si>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</si>
  <si>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</si>
  <si>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</si>
  <si>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</si>
  <si>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</si>
  <si>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</si>
  <si>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</si>
  <si>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</si>
  <si>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</si>
  <si>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</si>
  <si>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</si>
  <si>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</si>
  <si>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</si>
  <si>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</si>
  <si>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</si>
  <si>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</si>
  <si>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</si>
  <si>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</si>
  <si>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</si>
  <si>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</si>
  <si>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</si>
  <si>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</si>
  <si>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</si>
  <si>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</si>
  <si>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</si>
  <si>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</si>
  <si>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</si>
  <si>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</si>
  <si>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</si>
  <si>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</si>
  <si>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</si>
  <si>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</si>
  <si>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</si>
  <si>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</si>
  <si>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</si>
  <si>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</si>
  <si>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</si>
  <si>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</si>
  <si>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</si>
  <si>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</si>
  <si>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</si>
  <si>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</si>
  <si>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</si>
  <si>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</si>
  <si>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</si>
  <si>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</si>
  <si>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</si>
  <si>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</si>
  <si>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</si>
  <si>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</si>
  <si>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</si>
  <si>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</si>
  <si>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</si>
  <si>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</si>
  <si>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</si>
  <si>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</si>
  <si>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</si>
  <si>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</si>
  <si>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</si>
  <si>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</si>
  <si>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</si>
  <si>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</si>
  <si>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</si>
  <si>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</si>
  <si>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</si>
  <si>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</si>
  <si>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</si>
  <si>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</si>
  <si>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</si>
  <si>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</si>
  <si>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</si>
  <si>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</si>
  <si>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</si>
  <si>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</si>
  <si>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</si>
  <si>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</si>
  <si>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</si>
  <si>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</si>
  <si>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</si>
  <si>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</si>
  <si>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</si>
  <si>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</si>
  <si>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</si>
  <si>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</si>
  <si>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</si>
  <si>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</si>
  <si>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</si>
  <si>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</si>
  <si>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</si>
  <si>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</si>
  <si>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</si>
  <si>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</si>
  <si>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</si>
  <si>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</si>
  <si>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</si>
  <si>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</si>
  <si>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</si>
  <si>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</si>
  <si>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</si>
  <si>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</si>
  <si>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</si>
  <si>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</si>
  <si>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</si>
  <si>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</si>
  <si>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</si>
  <si>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</si>
  <si>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</si>
  <si>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</si>
  <si>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</si>
  <si>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</si>
  <si>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</si>
  <si>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</si>
  <si>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</si>
  <si>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</si>
  <si>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</si>
  <si>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</si>
  <si>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</si>
  <si>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</si>
  <si>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</si>
  <si>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</si>
  <si>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</si>
  <si>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</si>
  <si>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</si>
  <si>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</si>
  <si>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</si>
  <si>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</si>
  <si>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</si>
  <si>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</si>
  <si>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</si>
  <si>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</si>
  <si>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</si>
  <si>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</si>
  <si>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</si>
  <si>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</si>
  <si>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</si>
  <si>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</si>
  <si>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</si>
  <si>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</si>
  <si>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</si>
  <si>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</si>
  <si>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</si>
  <si>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</si>
  <si>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</si>
  <si>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</si>
  <si>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</si>
  <si>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</si>
  <si>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</si>
  <si>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</si>
  <si>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</si>
  <si>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</si>
  <si>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</si>
  <si>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</si>
  <si>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</si>
  <si>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</si>
  <si>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</si>
  <si>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</si>
  <si>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</si>
  <si>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</si>
  <si>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</si>
  <si>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</si>
  <si>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</si>
  <si>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</si>
  <si>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</si>
  <si>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</si>
  <si>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</si>
  <si>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</si>
  <si>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</si>
  <si>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</si>
  <si>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</si>
  <si>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</si>
  <si>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</si>
  <si>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</si>
  <si>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</si>
  <si>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</si>
  <si>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</si>
  <si>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</si>
  <si>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</si>
  <si>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</si>
  <si>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</si>
  <si>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</si>
  <si>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</si>
  <si>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</si>
  <si>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</si>
  <si>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</si>
  <si>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</si>
  <si>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</si>
  <si>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</si>
  <si>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</si>
  <si>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</si>
  <si>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</si>
  <si>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</si>
  <si>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</si>
  <si>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</si>
  <si>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</si>
  <si>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</si>
  <si>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</si>
  <si>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</si>
  <si>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</si>
  <si>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</si>
  <si>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</si>
  <si>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</si>
  <si>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</si>
  <si>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</si>
  <si>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</si>
  <si>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</si>
  <si>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</si>
  <si>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</si>
  <si>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</si>
  <si>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</si>
  <si>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</si>
  <si>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</si>
  <si>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</si>
  <si>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</si>
  <si>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</si>
  <si>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</si>
  <si>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</si>
  <si>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</si>
  <si>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</si>
  <si>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</si>
  <si>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</si>
  <si>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</si>
  <si>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</si>
  <si>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</si>
  <si>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</si>
  <si>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</si>
  <si>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</si>
  <si>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</si>
  <si>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</si>
  <si>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</si>
  <si>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</si>
  <si>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</si>
  <si>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</si>
  <si>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</si>
  <si>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</si>
  <si>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</si>
  <si>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</si>
  <si>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</si>
  <si>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</si>
  <si>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</si>
  <si>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</si>
  <si>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</si>
  <si>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</si>
  <si>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</si>
  <si>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</si>
  <si>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</si>
  <si>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</si>
  <si>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</si>
  <si>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</si>
  <si>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</si>
  <si>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</si>
  <si>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</si>
  <si>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</si>
  <si>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</si>
  <si>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</si>
  <si>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</si>
  <si>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</si>
  <si>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</si>
  <si>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</si>
  <si>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</si>
  <si>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</si>
  <si>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</si>
  <si>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</si>
  <si>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</si>
  <si>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</si>
  <si>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</si>
  <si>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</si>
  <si>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</si>
  <si>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</si>
  <si>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</si>
  <si>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</si>
  <si>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</si>
  <si>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</si>
  <si>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</si>
  <si>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</si>
  <si>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</si>
  <si>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</si>
  <si>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</si>
  <si>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</si>
  <si>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</si>
  <si>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</si>
  <si>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</si>
  <si>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</si>
  <si>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</si>
  <si>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</si>
  <si>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</si>
  <si>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</si>
  <si>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</si>
  <si>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</si>
  <si>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</si>
  <si>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</si>
  <si>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</si>
  <si>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</si>
  <si>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</si>
  <si>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</si>
  <si>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</si>
  <si>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</si>
  <si>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</si>
  <si>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</si>
  <si>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</si>
  <si>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</si>
  <si>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</si>
  <si>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</si>
  <si>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</si>
  <si>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</si>
  <si>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</si>
  <si>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</si>
  <si>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</si>
  <si>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</si>
  <si>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</si>
  <si>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</si>
  <si>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</si>
  <si>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</si>
  <si>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</si>
  <si>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</si>
  <si>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</si>
  <si>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</si>
  <si>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</si>
  <si>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</si>
  <si>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</si>
  <si>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</si>
  <si>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</si>
  <si>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</si>
  <si>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</si>
  <si>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</si>
  <si>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</si>
  <si>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</si>
  <si>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</si>
  <si>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</si>
  <si>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</si>
  <si>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</si>
  <si>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</si>
  <si>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</si>
  <si>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</si>
  <si>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</si>
  <si>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</si>
  <si>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</si>
  <si>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</si>
  <si>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</si>
  <si>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</si>
  <si>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</si>
  <si>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</si>
  <si>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</si>
  <si>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</si>
  <si>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</si>
  <si>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</si>
  <si>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</si>
  <si>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</si>
  <si>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</si>
  <si>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</si>
  <si>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</si>
  <si>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</si>
  <si>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</si>
  <si>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</si>
  <si>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</si>
  <si>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</si>
  <si>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</si>
  <si>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</si>
  <si>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</si>
  <si>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</si>
  <si>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</si>
  <si>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</si>
  <si>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</si>
  <si>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</si>
  <si>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</si>
  <si>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</si>
  <si>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</si>
  <si>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</si>
  <si>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</si>
  <si>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</si>
  <si>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</si>
  <si>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</si>
  <si>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</si>
  <si>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</si>
  <si>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</si>
  <si>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</si>
  <si>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</si>
  <si>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</si>
  <si>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</si>
  <si>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</si>
  <si>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</si>
  <si>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</si>
  <si>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</si>
  <si>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</si>
  <si>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</si>
  <si>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</si>
  <si>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</si>
  <si>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</si>
  <si>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</si>
  <si>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</si>
  <si>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</si>
  <si>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</si>
  <si>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</si>
  <si>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</si>
  <si>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</si>
  <si>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</si>
  <si>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</si>
  <si>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</si>
  <si>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</si>
  <si>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</si>
  <si>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</si>
  <si>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</si>
  <si>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</si>
  <si>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</si>
  <si>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</si>
  <si>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</si>
  <si>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</si>
  <si>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</si>
  <si>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</si>
  <si>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</si>
  <si>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</si>
  <si>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</si>
  <si>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</si>
  <si>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</si>
  <si>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</si>
  <si>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</si>
  <si>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</si>
  <si>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</si>
  <si>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</si>
  <si>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</si>
  <si>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</si>
  <si>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</si>
  <si>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</si>
  <si>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</si>
  <si>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</si>
  <si>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</si>
  <si>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</si>
  <si>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</si>
  <si>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</si>
  <si>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</si>
  <si>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</si>
  <si>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</si>
  <si>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</si>
  <si>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</si>
  <si>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</si>
  <si>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</si>
  <si>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</si>
  <si>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</si>
  <si>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</si>
  <si>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</si>
  <si>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</si>
  <si>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</si>
  <si>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</si>
  <si>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</si>
  <si>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</si>
  <si>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</si>
  <si>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</si>
  <si>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</si>
  <si>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</si>
  <si>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</si>
  <si>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</si>
  <si>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</si>
  <si>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</si>
  <si>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</si>
  <si>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</si>
  <si>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</si>
  <si>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</si>
  <si>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</si>
  <si>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</si>
  <si>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</si>
  <si>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</si>
  <si>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</si>
  <si>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</si>
  <si>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</si>
  <si>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</si>
  <si>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</si>
  <si>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</si>
  <si>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</si>
  <si>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</si>
  <si>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</si>
  <si>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</si>
  <si>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</si>
  <si>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</si>
  <si>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</si>
  <si>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</si>
  <si>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</si>
  <si>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</si>
  <si>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</si>
  <si>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</si>
  <si>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</si>
  <si>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</si>
  <si>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</si>
  <si>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</si>
  <si>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</si>
  <si>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</si>
  <si>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</si>
  <si>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</si>
  <si>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</si>
  <si>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</si>
  <si>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</si>
  <si>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</si>
  <si>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</si>
  <si>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</si>
  <si>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</si>
  <si>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</si>
  <si>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</si>
  <si>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</si>
  <si>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</si>
  <si>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</si>
  <si>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</si>
  <si>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</si>
  <si>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</si>
  <si>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</si>
  <si>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</si>
  <si>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</si>
  <si>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</si>
  <si>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</si>
  <si>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</si>
  <si>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</si>
  <si>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</si>
  <si>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</si>
  <si>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</si>
  <si>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</si>
  <si>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</si>
  <si>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</si>
  <si>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</si>
  <si>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</si>
  <si>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</si>
  <si>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</si>
  <si>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</si>
  <si>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</si>
  <si>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</si>
  <si>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</si>
  <si>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</si>
  <si>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</si>
  <si>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</si>
  <si>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</si>
  <si>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</si>
  <si>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</si>
  <si>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</si>
  <si>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</si>
  <si>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</si>
  <si>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</si>
  <si>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</si>
  <si>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</si>
  <si>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</si>
  <si>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</si>
  <si>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</si>
  <si>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</si>
  <si>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</si>
  <si>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</si>
  <si>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</si>
  <si>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</si>
  <si>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</si>
  <si>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</si>
  <si>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</si>
  <si>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</si>
  <si>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</si>
  <si>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</si>
  <si>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</si>
  <si>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</si>
  <si>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</si>
  <si>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</si>
  <si>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</si>
  <si>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</si>
  <si>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</si>
  <si>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</si>
  <si>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</si>
  <si>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</si>
  <si>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</si>
  <si>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</si>
  <si>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</si>
  <si>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</si>
  <si>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</si>
  <si>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</si>
  <si>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</si>
  <si>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</si>
  <si>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</si>
  <si>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</si>
  <si>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</si>
  <si>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</si>
  <si>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</si>
  <si>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</si>
  <si>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</si>
  <si>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</si>
  <si>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</si>
  <si>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</si>
  <si>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</si>
  <si>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</si>
  <si>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</si>
  <si>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</si>
  <si>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</si>
  <si>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</si>
  <si>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</si>
  <si>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</si>
  <si>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</si>
  <si>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</si>
  <si>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</si>
  <si>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</si>
  <si>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</si>
  <si>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</si>
  <si>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</si>
  <si>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</si>
  <si>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</si>
  <si>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</si>
  <si>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</si>
  <si>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</si>
  <si>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</si>
  <si>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</si>
  <si>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</si>
  <si>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</si>
  <si>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</si>
  <si>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</si>
  <si>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</si>
  <si>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</si>
  <si>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</si>
  <si>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</si>
  <si>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</si>
  <si>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</si>
  <si>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</si>
  <si>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</si>
  <si>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</si>
  <si>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</si>
  <si>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</si>
  <si>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</si>
  <si>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</si>
  <si>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</si>
  <si>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</si>
  <si>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</si>
  <si>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</si>
  <si>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</si>
  <si>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</si>
  <si>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</si>
  <si>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</si>
  <si>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</si>
  <si>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</si>
  <si>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</si>
  <si>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</si>
  <si>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</si>
  <si>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</si>
  <si>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</si>
  <si>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</si>
  <si>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</si>
  <si>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</si>
  <si>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</si>
  <si>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</si>
  <si>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</si>
  <si>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</si>
  <si>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</si>
  <si>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</si>
  <si>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</si>
  <si>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</si>
  <si>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</si>
  <si>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</si>
  <si>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</si>
  <si>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</si>
  <si>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</si>
  <si>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</si>
  <si>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</si>
  <si>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</si>
  <si>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</si>
  <si>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</si>
  <si>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</si>
  <si>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</si>
  <si>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</si>
  <si>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</si>
  <si>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</si>
  <si>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</si>
  <si>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</si>
  <si>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</si>
  <si>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</si>
  <si>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</si>
  <si>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</si>
  <si>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</si>
  <si>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</si>
  <si>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</si>
  <si>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</si>
  <si>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</si>
  <si>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</si>
  <si>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</si>
  <si>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</si>
  <si>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</si>
  <si>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</si>
  <si>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</si>
  <si>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</si>
  <si>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</si>
  <si>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</si>
  <si>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</si>
  <si>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</si>
  <si>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</si>
  <si>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</si>
  <si>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</si>
  <si>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</si>
  <si>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</si>
  <si>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</si>
  <si>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</si>
  <si>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</si>
  <si>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</si>
  <si>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</si>
  <si>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</si>
  <si>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</si>
  <si>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</si>
  <si>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</si>
  <si>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</si>
  <si>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</si>
  <si>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</si>
  <si>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</si>
  <si>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</si>
  <si>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</si>
  <si>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</si>
  <si>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</si>
  <si>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</si>
  <si>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</si>
  <si>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</si>
  <si>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</si>
  <si>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</si>
  <si>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</si>
  <si>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</si>
  <si>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</si>
  <si>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</si>
  <si>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</si>
  <si>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</si>
  <si>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</si>
  <si>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</si>
  <si>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</si>
  <si>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</si>
  <si>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</si>
  <si>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</si>
  <si>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</si>
  <si>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</si>
  <si>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</si>
  <si>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</si>
  <si>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</si>
  <si>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</si>
  <si>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</si>
  <si>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</si>
  <si>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</si>
  <si>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</si>
  <si>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</si>
  <si>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</si>
  <si>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</si>
  <si>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</si>
  <si>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</si>
  <si>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</si>
  <si>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</si>
  <si>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</si>
  <si>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</si>
  <si>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</si>
  <si>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</si>
  <si>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</si>
  <si>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</si>
  <si>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</si>
  <si>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</si>
  <si>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</si>
  <si>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</si>
  <si>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</si>
  <si>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</si>
  <si>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</si>
  <si>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</si>
  <si>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</si>
  <si>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</si>
  <si>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</si>
  <si>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</si>
  <si>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</si>
  <si>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</si>
  <si>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</si>
  <si>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</si>
  <si>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</si>
  <si>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</si>
  <si>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</si>
  <si>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</si>
  <si>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</si>
  <si>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</si>
  <si>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</si>
  <si>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</si>
  <si>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</si>
  <si>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</si>
  <si>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</si>
  <si>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</si>
  <si>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</si>
  <si>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</si>
  <si>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</si>
  <si>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</si>
  <si>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</si>
  <si>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</si>
  <si>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</si>
  <si>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</si>
  <si>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</si>
  <si>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</si>
  <si>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</si>
  <si>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</si>
  <si>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</si>
  <si>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</si>
  <si>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</si>
  <si>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</si>
  <si>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</si>
  <si>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</si>
  <si>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</si>
  <si>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</si>
  <si>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</si>
  <si>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</si>
  <si>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</si>
  <si>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</si>
  <si>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</si>
  <si>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</si>
  <si>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</si>
  <si>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</si>
  <si>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</si>
  <si>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</si>
  <si>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</si>
  <si>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</si>
  <si>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</si>
  <si>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</si>
  <si>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</si>
  <si>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</si>
  <si>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</si>
  <si>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</si>
  <si>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</si>
  <si>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</si>
  <si>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</si>
  <si>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</si>
  <si>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</si>
  <si>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</si>
  <si>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</si>
  <si>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</si>
  <si>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</si>
  <si>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</si>
  <si>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</si>
  <si>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</si>
  <si>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</si>
  <si>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</si>
  <si>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</si>
  <si>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</si>
  <si>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</si>
  <si>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</si>
  <si>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</si>
  <si>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</si>
  <si>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</si>
  <si>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</si>
  <si>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</si>
  <si>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</si>
  <si>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</si>
  <si>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</si>
  <si>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</si>
  <si>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</si>
  <si>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</si>
  <si>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</si>
  <si>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</si>
  <si>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</si>
  <si>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</si>
  <si>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</si>
  <si>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</si>
  <si>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</si>
  <si>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</si>
  <si>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</si>
  <si>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</si>
  <si>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</si>
  <si>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</si>
  <si>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</si>
  <si>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</si>
  <si>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</si>
  <si>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</si>
  <si>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</si>
  <si>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</si>
  <si>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</si>
  <si>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</si>
  <si>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</si>
  <si>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</si>
  <si>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</si>
  <si>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</si>
  <si>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</si>
  <si>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</si>
  <si>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</si>
  <si>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</si>
  <si>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</si>
  <si>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</si>
  <si>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</si>
  <si>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</si>
  <si>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</si>
  <si>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</si>
  <si>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</si>
  <si>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</si>
  <si>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</si>
  <si>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</si>
  <si>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</si>
  <si>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</si>
  <si>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</si>
  <si>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</si>
  <si>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</si>
  <si>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</si>
  <si>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</si>
  <si>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</si>
  <si>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</si>
  <si>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</si>
  <si>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</si>
  <si>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</si>
  <si>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</si>
  <si>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</si>
  <si>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</si>
  <si>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</si>
  <si>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</si>
  <si>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</si>
  <si>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</si>
  <si>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</si>
  <si>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</si>
  <si>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</si>
  <si>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</si>
  <si>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</si>
  <si>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</si>
  <si>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</si>
  <si>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</si>
  <si>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</si>
  <si>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</si>
  <si>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</si>
  <si>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</si>
  <si>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</si>
  <si>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</si>
  <si>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</si>
  <si>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</si>
  <si>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</si>
  <si>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</si>
  <si>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</si>
  <si>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</si>
  <si>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</si>
  <si>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</si>
  <si>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</si>
  <si>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</si>
  <si>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</si>
  <si>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</si>
  <si>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</si>
  <si>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</si>
  <si>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</si>
  <si>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</si>
  <si>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</si>
  <si>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</si>
  <si>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</si>
  <si>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</si>
  <si>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</si>
  <si>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</si>
  <si>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</si>
  <si>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</si>
  <si>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</si>
  <si>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</si>
  <si>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</si>
  <si>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</si>
  <si>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</si>
  <si>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</si>
  <si>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</si>
  <si>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</si>
  <si>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</si>
  <si>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</si>
  <si>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</si>
  <si>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</si>
  <si>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</si>
  <si>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</si>
  <si>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</si>
  <si>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</si>
  <si>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</si>
  <si>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</si>
  <si>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</si>
  <si>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</si>
  <si>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</si>
  <si>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</si>
  <si>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</si>
  <si>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</si>
  <si>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</si>
  <si>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</si>
  <si>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</si>
  <si>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</si>
  <si>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</si>
  <si>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</si>
  <si>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</si>
  <si>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</si>
  <si>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</si>
  <si>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</si>
  <si>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</si>
  <si>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</si>
  <si>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</si>
  <si>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</si>
  <si>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</si>
  <si>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</si>
  <si>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</si>
  <si>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</si>
  <si>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</si>
  <si>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</si>
  <si>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</si>
  <si>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</si>
  <si>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</si>
  <si>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</si>
  <si>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</si>
  <si>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</si>
  <si>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</si>
  <si>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</si>
  <si>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</si>
  <si>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</si>
  <si>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</si>
  <si>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</si>
  <si>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</si>
  <si>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</si>
  <si>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</si>
  <si>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</si>
  <si>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</si>
  <si>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</si>
  <si>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</si>
  <si>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</si>
  <si>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</si>
  <si>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</si>
  <si>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</si>
  <si>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</si>
  <si>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</si>
  <si>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</si>
  <si>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</si>
  <si>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</si>
  <si>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</si>
  <si>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</si>
  <si>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</si>
  <si>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</si>
  <si>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</si>
  <si>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</si>
  <si>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</si>
  <si>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</si>
  <si>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</si>
  <si>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</si>
  <si>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</si>
  <si>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</si>
  <si>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</si>
  <si>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</si>
  <si>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</si>
  <si>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</si>
  <si>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</si>
  <si>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</si>
  <si>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</si>
  <si>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</si>
  <si>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</si>
  <si>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</si>
  <si>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</si>
  <si>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</si>
  <si>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</si>
  <si>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</si>
  <si>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</si>
  <si>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</si>
  <si>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</si>
  <si>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</si>
  <si>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</si>
  <si>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</si>
  <si>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</si>
  <si>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</si>
  <si>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</si>
  <si>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</si>
  <si>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</si>
  <si>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</si>
  <si>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</si>
  <si>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</si>
  <si>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</si>
  <si>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</si>
  <si>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</si>
  <si>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</si>
  <si>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</si>
  <si>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</si>
  <si>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</si>
  <si>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</si>
  <si>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</si>
  <si>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</si>
  <si>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</si>
  <si>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</si>
  <si>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</si>
  <si>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</si>
  <si>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</si>
  <si>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</si>
  <si>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</si>
  <si>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</si>
  <si>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</si>
  <si>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</si>
  <si>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</si>
  <si>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</si>
  <si>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</si>
  <si>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</si>
  <si>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</si>
  <si>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</si>
  <si>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</si>
  <si>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</si>
  <si>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</si>
  <si>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</si>
  <si>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</si>
  <si>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</si>
  <si>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</si>
  <si>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</si>
  <si>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</si>
  <si>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</si>
  <si>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</si>
  <si>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</si>
  <si>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</si>
  <si>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</si>
  <si>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</si>
  <si>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</si>
  <si>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</si>
  <si>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</si>
  <si>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</si>
  <si>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</si>
  <si>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</si>
  <si>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</si>
  <si>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</si>
  <si>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</si>
  <si>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</si>
  <si>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</si>
  <si>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</si>
  <si>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</si>
  <si>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</si>
  <si>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</si>
  <si>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</si>
  <si>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</si>
  <si>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</si>
  <si>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</si>
  <si>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</si>
  <si>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</si>
  <si>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</si>
  <si>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</si>
  <si>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</si>
  <si>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</si>
  <si>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</si>
  <si>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</si>
  <si>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</si>
  <si>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</si>
  <si>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</si>
  <si>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</si>
  <si>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</si>
  <si>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</si>
  <si>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</si>
  <si>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</si>
  <si>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</si>
  <si>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</si>
  <si>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</si>
  <si>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</si>
  <si>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</si>
  <si>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</si>
  <si>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</si>
  <si>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</si>
  <si>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</si>
  <si>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</si>
  <si>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</si>
  <si>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</si>
  <si>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</si>
  <si>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</si>
  <si>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</si>
  <si>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</si>
  <si>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</si>
  <si>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</si>
  <si>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</si>
  <si>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</si>
  <si>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</si>
  <si>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</si>
  <si>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</si>
  <si>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</si>
  <si>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</si>
  <si>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</si>
  <si>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</si>
  <si>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</si>
  <si>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</si>
  <si>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</si>
  <si>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</si>
  <si>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</si>
  <si>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</si>
  <si>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</si>
  <si>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</si>
  <si>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</si>
  <si>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</si>
  <si>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</si>
  <si>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</si>
  <si>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</si>
  <si>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</si>
  <si>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</si>
  <si>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</si>
  <si>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</si>
  <si>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</si>
  <si>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</si>
  <si>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</si>
  <si>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</si>
  <si>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</si>
  <si>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</si>
  <si>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</si>
  <si>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</si>
  <si>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</si>
  <si>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</si>
  <si>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</si>
  <si>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</si>
  <si>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</si>
  <si>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</si>
  <si>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</si>
  <si>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</si>
  <si>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</si>
  <si>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</si>
  <si>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</si>
  <si>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</si>
  <si>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</si>
  <si>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</si>
  <si>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</si>
  <si>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</si>
  <si>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</si>
  <si>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</si>
  <si>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</si>
  <si>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</si>
  <si>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</si>
  <si>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</si>
  <si>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</si>
  <si>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</si>
  <si>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</si>
  <si>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</si>
  <si>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</si>
  <si>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</si>
  <si>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</si>
  <si>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</si>
  <si>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</si>
  <si>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</si>
  <si>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</si>
  <si>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</si>
  <si>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</si>
  <si>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</si>
  <si>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</si>
  <si>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</si>
  <si>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</si>
  <si>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</si>
  <si>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</si>
  <si>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</si>
  <si>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</si>
  <si>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</si>
  <si>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</si>
  <si>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</si>
  <si>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</si>
  <si>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</si>
  <si>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</si>
  <si>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</si>
  <si>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</si>
  <si>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</si>
  <si>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</si>
  <si>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</si>
  <si>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</si>
  <si>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</si>
  <si>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</si>
  <si>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</si>
  <si>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</si>
  <si>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</si>
  <si>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</si>
  <si>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</si>
  <si>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</si>
  <si>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</si>
  <si>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</si>
  <si>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</si>
  <si>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</si>
  <si>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</si>
  <si>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</si>
  <si>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</si>
  <si>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</si>
  <si>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</si>
  <si>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</si>
  <si>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</si>
  <si>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</si>
  <si>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</si>
  <si>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</si>
  <si>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</si>
  <si>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</si>
  <si>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</si>
  <si>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</si>
  <si>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</si>
  <si>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</si>
  <si>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</si>
  <si>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</si>
  <si>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</si>
  <si>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</si>
  <si>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</si>
  <si>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</si>
  <si>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</si>
  <si>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</si>
  <si>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</si>
  <si>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</si>
  <si>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</si>
  <si>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</si>
  <si>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</si>
  <si>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</si>
  <si>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</si>
  <si>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</si>
  <si>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</si>
  <si>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</si>
  <si>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</si>
  <si>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</si>
  <si>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</si>
  <si>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</si>
  <si>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</si>
  <si>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</si>
  <si>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</si>
  <si>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</si>
  <si>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</si>
  <si>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</si>
  <si>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</si>
  <si>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</si>
  <si>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</si>
  <si>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</si>
  <si>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</si>
  <si>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</si>
  <si>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</si>
  <si>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</si>
  <si>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</si>
  <si>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</si>
  <si>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</si>
  <si>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</si>
  <si>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</si>
  <si>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</si>
  <si>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</si>
  <si>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</si>
  <si>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</si>
  <si>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</si>
  <si>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</si>
  <si>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</si>
  <si>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</si>
  <si>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</si>
  <si>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</si>
  <si>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</si>
  <si>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</si>
  <si>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</si>
  <si>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</si>
  <si>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</si>
  <si>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</si>
  <si>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</si>
  <si>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</si>
  <si>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</si>
  <si>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</si>
  <si>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</si>
  <si>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</si>
  <si>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</si>
  <si>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</si>
  <si>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</si>
  <si>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</si>
  <si>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</si>
  <si>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</si>
  <si>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</si>
  <si>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</si>
  <si>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</si>
  <si>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</si>
  <si>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</si>
  <si>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</si>
  <si>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</si>
  <si>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</si>
  <si>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</si>
  <si>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</si>
  <si>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</si>
  <si>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</si>
  <si>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</si>
  <si>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</si>
  <si>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</si>
  <si>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</si>
  <si>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</si>
  <si>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</si>
  <si>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</si>
  <si>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</si>
  <si>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</si>
  <si>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</si>
  <si>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</si>
  <si>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</si>
  <si>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</si>
  <si>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</si>
  <si>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</si>
  <si>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</si>
  <si>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</si>
  <si>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</si>
  <si>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</si>
  <si>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</si>
  <si>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</si>
  <si>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</si>
  <si>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</si>
  <si>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</si>
  <si>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</si>
  <si>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</si>
  <si>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</si>
  <si>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</si>
  <si>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</si>
  <si>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</si>
  <si>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</si>
  <si>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</si>
  <si>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</si>
  <si>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</si>
  <si>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</si>
  <si>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</si>
  <si>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</si>
  <si>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</si>
  <si>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</si>
  <si>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</si>
  <si>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</si>
  <si>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</si>
  <si>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</si>
  <si>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</si>
  <si>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</si>
  <si>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</si>
  <si>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</si>
  <si>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</si>
  <si>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</si>
  <si>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</si>
  <si>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</si>
  <si>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</si>
  <si>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</si>
  <si>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</si>
  <si>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</si>
  <si>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</si>
  <si>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</si>
  <si>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</si>
  <si>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</si>
  <si>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</si>
  <si>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</si>
  <si>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</si>
  <si>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</si>
  <si>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</si>
  <si>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</si>
  <si>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</si>
  <si>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</si>
  <si>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</si>
  <si>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</si>
  <si>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</si>
  <si>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</si>
  <si>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</si>
  <si>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</si>
  <si>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</si>
  <si>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</si>
  <si>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</si>
  <si>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</si>
  <si>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</si>
  <si>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</si>
  <si>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</si>
  <si>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</si>
  <si>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</si>
  <si>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</si>
  <si>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</si>
  <si>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</si>
  <si>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</si>
  <si>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</si>
  <si>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</si>
  <si>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</si>
  <si>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</si>
  <si>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</si>
  <si>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</si>
  <si>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</si>
  <si>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</si>
  <si>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</si>
  <si>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</si>
  <si>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</si>
  <si>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</si>
  <si>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</si>
  <si>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</si>
  <si>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</si>
  <si>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</si>
  <si>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</si>
  <si>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</si>
  <si>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</si>
  <si>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</si>
  <si>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</si>
  <si>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</si>
  <si>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</si>
  <si>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</si>
  <si>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</si>
  <si>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</si>
  <si>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</si>
  <si>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</si>
  <si>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</si>
  <si>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</si>
  <si>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</si>
  <si>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</si>
  <si>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</si>
  <si>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</si>
  <si>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</si>
  <si>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</si>
  <si>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</si>
  <si>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</si>
  <si>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</si>
  <si>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</si>
  <si>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</si>
  <si>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</si>
  <si>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</si>
  <si>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</si>
  <si>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</si>
  <si>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</si>
  <si>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</si>
  <si>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</si>
  <si>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</si>
  <si>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</si>
  <si>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</si>
  <si>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</si>
  <si>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</si>
  <si>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</si>
  <si>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</si>
  <si>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</si>
  <si>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</si>
  <si>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</si>
  <si>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</si>
  <si>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</si>
  <si>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</si>
  <si>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</si>
  <si>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</si>
  <si>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</si>
  <si>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</si>
  <si>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</si>
  <si>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</si>
  <si>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</si>
  <si>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</si>
  <si>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</si>
  <si>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</si>
  <si>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</si>
  <si>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</si>
  <si>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</si>
  <si>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</si>
  <si>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</si>
  <si>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</si>
  <si>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</si>
  <si>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</si>
  <si>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</si>
  <si>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</si>
  <si>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</si>
  <si>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</si>
  <si>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</si>
  <si>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</si>
  <si>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</si>
  <si>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</si>
  <si>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</si>
  <si>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</si>
  <si>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</si>
  <si>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</si>
  <si>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</si>
  <si>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</si>
  <si>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</si>
  <si>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</si>
  <si>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</si>
  <si>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</si>
  <si>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</si>
  <si>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</si>
  <si>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</si>
  <si>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</si>
  <si>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</si>
  <si>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</si>
  <si>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</si>
  <si>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</si>
  <si>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</si>
  <si>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</si>
  <si>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</si>
  <si>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</si>
  <si>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</si>
  <si>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</si>
  <si>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</si>
  <si>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</si>
  <si>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</si>
  <si>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</si>
  <si>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</si>
  <si>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</si>
  <si>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</si>
  <si>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</si>
  <si>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</si>
  <si>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</si>
  <si>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</si>
  <si>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</si>
  <si>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</si>
  <si>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</si>
  <si>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</si>
  <si>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</si>
  <si>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</si>
  <si>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</si>
  <si>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</si>
  <si>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</si>
  <si>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</si>
  <si>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</si>
  <si>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</si>
  <si>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</si>
  <si>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</si>
  <si>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</si>
  <si>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</si>
  <si>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</si>
  <si>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</si>
  <si>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</si>
  <si>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</si>
  <si>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</si>
  <si>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</si>
  <si>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</si>
  <si>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</si>
  <si>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</si>
  <si>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</si>
  <si>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</si>
  <si>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</si>
  <si>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</si>
  <si>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</si>
  <si>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</si>
  <si>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</si>
  <si>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</si>
  <si>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</si>
  <si>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</si>
  <si>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</si>
  <si>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</si>
  <si>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</si>
  <si>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</si>
  <si>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</si>
  <si>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</si>
  <si>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</si>
  <si>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</si>
  <si>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</si>
  <si>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</si>
  <si>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</si>
  <si>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</si>
  <si>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</si>
  <si>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</si>
  <si>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</si>
  <si>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</si>
  <si>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</si>
  <si>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</si>
  <si>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</si>
  <si>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</si>
  <si>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</si>
  <si>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</si>
  <si>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</si>
  <si>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</si>
  <si>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</si>
  <si>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</si>
  <si>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</si>
  <si>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</si>
  <si>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</si>
  <si>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</si>
  <si>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</si>
  <si>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</si>
  <si>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</si>
  <si>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</si>
  <si>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</si>
  <si>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</si>
  <si>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</si>
  <si>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</si>
  <si>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</si>
  <si>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</si>
  <si>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</si>
  <si>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</si>
  <si>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</si>
  <si>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</si>
  <si>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</si>
  <si>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</si>
  <si>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</si>
  <si>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</si>
  <si>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</si>
  <si>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</si>
  <si>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</si>
  <si>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</si>
  <si>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</si>
  <si>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</si>
  <si>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</si>
  <si>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</si>
  <si>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</si>
  <si>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</si>
  <si>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</si>
  <si>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</si>
  <si>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</si>
  <si>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</si>
  <si>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</si>
  <si>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</si>
  <si>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</si>
  <si>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</si>
  <si>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</si>
  <si>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</si>
  <si>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</si>
  <si>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</si>
  <si>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</si>
  <si>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</si>
  <si>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</si>
  <si>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</si>
  <si>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</si>
  <si>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</si>
  <si>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</si>
  <si>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</si>
  <si>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</si>
  <si>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</si>
  <si>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</si>
  <si>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</si>
  <si>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</si>
  <si>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</si>
  <si>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</si>
  <si>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</si>
  <si>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</si>
  <si>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</si>
  <si>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</si>
  <si>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</si>
  <si>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</si>
  <si>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</si>
  <si>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</si>
  <si>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</si>
  <si>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</si>
  <si>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</si>
  <si>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</si>
  <si>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</si>
  <si>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</si>
  <si>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</si>
  <si>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</si>
  <si>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</si>
  <si>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</si>
  <si>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</si>
  <si>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</si>
  <si>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</si>
  <si>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</si>
  <si>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</si>
  <si>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</si>
  <si>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</si>
  <si>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</si>
  <si>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</si>
  <si>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</si>
  <si>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</si>
  <si>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</si>
  <si>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</si>
  <si>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</si>
  <si>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</si>
  <si>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</si>
  <si>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</si>
  <si>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</si>
  <si>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</si>
  <si>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</si>
  <si>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</si>
  <si>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</si>
  <si>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</si>
  <si>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</si>
  <si>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</si>
  <si>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</si>
  <si>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</si>
  <si>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</si>
  <si>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</si>
  <si>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</si>
  <si>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</si>
  <si>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</si>
  <si>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</si>
  <si>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</si>
  <si>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</si>
  <si>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</si>
  <si>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</si>
  <si>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</si>
  <si>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</si>
  <si>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</si>
  <si>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</si>
  <si>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</si>
  <si>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</si>
  <si>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</si>
  <si>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</si>
  <si>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</si>
  <si>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</si>
  <si>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</si>
  <si>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</si>
  <si>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</si>
  <si>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</si>
  <si>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</si>
  <si>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</si>
  <si>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</si>
  <si>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</si>
  <si>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</si>
  <si>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</si>
  <si>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</si>
  <si>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</si>
  <si>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</si>
  <si>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</si>
  <si>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</si>
  <si>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</si>
  <si>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</si>
  <si>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</si>
  <si>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</si>
  <si>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</si>
  <si>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</si>
  <si>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</si>
  <si>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</si>
  <si>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</si>
  <si>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</si>
  <si>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</si>
  <si>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</si>
  <si>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</si>
  <si>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</si>
  <si>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</si>
  <si>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</si>
  <si>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</si>
  <si>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</si>
  <si>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</si>
  <si>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</si>
  <si>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</si>
  <si>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</si>
  <si>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</si>
  <si>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</si>
  <si>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</si>
  <si>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</si>
  <si>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</si>
  <si>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</si>
  <si>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</si>
  <si>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</si>
  <si>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</si>
  <si>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</si>
  <si>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</si>
  <si>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</si>
  <si>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</si>
  <si>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</si>
  <si>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</si>
  <si>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</si>
  <si>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</si>
  <si>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</si>
  <si>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</si>
  <si>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</si>
  <si>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</si>
  <si>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</si>
  <si>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</si>
  <si>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</si>
  <si>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</si>
  <si>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</si>
  <si>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</si>
  <si>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</si>
  <si>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</si>
  <si>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</si>
  <si>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</si>
  <si>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</si>
  <si>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</si>
  <si>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</si>
  <si>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</si>
  <si>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</si>
  <si>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</si>
  <si>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</si>
  <si>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</si>
  <si>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</si>
  <si>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</si>
  <si>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</si>
  <si>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</si>
  <si>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</si>
  <si>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</si>
  <si>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</si>
  <si>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</si>
  <si>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</si>
  <si>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</si>
  <si>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</si>
  <si>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</si>
  <si>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</si>
  <si>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</si>
  <si>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</si>
  <si>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</si>
  <si>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</si>
  <si>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</si>
  <si>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</si>
  <si>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</si>
  <si>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</si>
  <si>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</si>
  <si>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</si>
  <si>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</si>
  <si>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</si>
  <si>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</si>
  <si>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</si>
  <si>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</si>
  <si>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</si>
  <si>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</si>
  <si>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</si>
  <si>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</si>
  <si>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</si>
  <si>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</si>
  <si>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</si>
  <si>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</si>
  <si>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</si>
  <si>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</si>
  <si>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</si>
  <si>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</si>
  <si>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</si>
  <si>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</si>
  <si>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</si>
  <si>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</si>
  <si>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</si>
  <si>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</si>
  <si>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</si>
  <si>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</si>
  <si>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</si>
  <si>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</si>
  <si>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</si>
  <si>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</si>
  <si>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</si>
  <si>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</si>
  <si>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</si>
  <si>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</si>
  <si>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</si>
  <si>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</si>
  <si>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</si>
  <si>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</si>
  <si>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</si>
  <si>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</si>
  <si>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</si>
  <si>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</si>
  <si>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</si>
  <si>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</si>
  <si>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</si>
  <si>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</si>
  <si>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</si>
  <si>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</si>
  <si>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</si>
  <si>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</si>
  <si>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</si>
  <si>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</si>
  <si>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</si>
  <si>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</si>
  <si>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</si>
  <si>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</si>
  <si>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</si>
  <si>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</si>
  <si>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</si>
  <si>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</si>
  <si>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</si>
  <si>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</si>
  <si>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</si>
  <si>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</si>
  <si>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</si>
  <si>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</si>
  <si>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</si>
  <si>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</si>
  <si>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</si>
  <si>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</si>
  <si>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</si>
  <si>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</si>
  <si>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</si>
  <si>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</si>
  <si>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</si>
  <si>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</si>
  <si>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</si>
  <si>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</si>
  <si>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</si>
  <si>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</si>
  <si>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</si>
  <si>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</si>
  <si>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</si>
  <si>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</si>
  <si>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</si>
  <si>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</si>
  <si>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</si>
  <si>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</si>
  <si>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</si>
  <si>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</si>
  <si>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</si>
  <si>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</si>
  <si>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</si>
  <si>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</si>
  <si>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</si>
  <si>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</si>
  <si>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</si>
  <si>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</si>
  <si>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</si>
  <si>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</si>
  <si>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</si>
  <si>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</si>
  <si>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</si>
  <si>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</si>
  <si>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</si>
  <si>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</si>
  <si>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</si>
  <si>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</si>
  <si>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</si>
  <si>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</si>
  <si>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</si>
  <si>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</si>
  <si>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</si>
  <si>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</si>
  <si>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</si>
  <si>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</si>
  <si>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</si>
  <si>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</si>
  <si>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</si>
  <si>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</si>
  <si>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</si>
  <si>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</si>
  <si>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</si>
  <si>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</si>
  <si>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</si>
  <si>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</si>
  <si>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</si>
  <si>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</si>
  <si>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</si>
  <si>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</si>
  <si>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</si>
  <si>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</si>
  <si>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</si>
  <si>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</si>
  <si>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</si>
  <si>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</si>
  <si>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</si>
  <si>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</si>
  <si>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</si>
  <si>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</si>
  <si>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</si>
  <si>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</si>
  <si>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</si>
  <si>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</si>
  <si>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</si>
  <si>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</si>
  <si>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</si>
  <si>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</si>
  <si>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</si>
  <si>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</si>
  <si>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</si>
  <si>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</si>
  <si>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</si>
  <si>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</si>
  <si>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</si>
  <si>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</si>
  <si>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</si>
  <si>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</si>
  <si>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</si>
  <si>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</si>
  <si>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</si>
  <si>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</si>
  <si>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</si>
  <si>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</si>
  <si>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</si>
  <si>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</si>
  <si>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</si>
  <si>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</si>
  <si>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</si>
  <si>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</si>
  <si>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</si>
  <si>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</si>
  <si>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</si>
  <si>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</si>
  <si>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</si>
  <si>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</si>
  <si>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</si>
  <si>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</si>
  <si>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</si>
  <si>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</si>
  <si>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</si>
  <si>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</si>
  <si>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</si>
  <si>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</si>
  <si>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</si>
  <si>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</si>
  <si>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</si>
  <si>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</si>
  <si>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</si>
  <si>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</si>
  <si>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</si>
  <si>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</si>
  <si>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</si>
  <si>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</si>
  <si>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</si>
  <si>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</si>
  <si>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</si>
  <si>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</si>
  <si>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</si>
  <si>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</si>
  <si>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</si>
  <si>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</si>
  <si>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</si>
  <si>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</si>
  <si>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</si>
  <si>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</si>
  <si>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</si>
  <si>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</si>
  <si>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</si>
  <si>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</si>
  <si>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</si>
  <si>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</si>
  <si>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</si>
  <si>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</si>
  <si>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</si>
  <si>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</si>
  <si>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</si>
  <si>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</si>
  <si>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</si>
  <si>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</si>
  <si>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</si>
  <si>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</si>
  <si>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</si>
  <si>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</si>
  <si>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</si>
  <si>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</si>
  <si>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</si>
  <si>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</si>
  <si>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</si>
  <si>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</si>
  <si>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</si>
  <si>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</si>
  <si>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</si>
  <si>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</si>
  <si>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</si>
  <si>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</si>
  <si>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</si>
  <si>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</si>
  <si>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</si>
  <si>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</si>
  <si>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</si>
  <si>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</si>
  <si>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</si>
  <si>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</si>
  <si>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</si>
  <si>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</si>
  <si>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</si>
  <si>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</si>
  <si>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</si>
  <si>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</si>
  <si>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</si>
  <si>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</si>
  <si>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</si>
  <si>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</si>
  <si>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</si>
  <si>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</si>
  <si>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</si>
  <si>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</si>
  <si>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</si>
  <si>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</si>
  <si>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</si>
  <si>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</si>
  <si>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</si>
  <si>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</si>
  <si>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</si>
  <si>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</si>
  <si>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</si>
  <si>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</si>
  <si>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</si>
  <si>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</si>
  <si>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</si>
  <si>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</si>
  <si>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</si>
  <si>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</si>
  <si>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</si>
  <si>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</si>
  <si>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</si>
  <si>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</si>
  <si>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</si>
  <si>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</si>
  <si>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</si>
  <si>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</si>
  <si>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</si>
  <si>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</si>
  <si>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</si>
  <si>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</si>
  <si>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</si>
  <si>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</si>
  <si>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</si>
  <si>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</si>
  <si>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</si>
  <si>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</si>
  <si>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</si>
  <si>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</si>
  <si>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</si>
  <si>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</si>
  <si>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</si>
  <si>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</si>
  <si>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</si>
  <si>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</si>
  <si>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</si>
  <si>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</si>
  <si>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</si>
  <si>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</si>
  <si>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</si>
  <si>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</si>
  <si>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</si>
  <si>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</si>
  <si>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</si>
  <si>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</si>
  <si>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</si>
  <si>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</si>
  <si>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</si>
  <si>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</si>
  <si>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</si>
  <si>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</si>
  <si>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</si>
  <si>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</si>
  <si>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</si>
  <si>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</si>
  <si>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</si>
  <si>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</si>
  <si>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</si>
  <si>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</si>
  <si>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</si>
  <si>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</si>
  <si>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</si>
  <si>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</si>
  <si>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</si>
  <si>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</si>
  <si>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</si>
  <si>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</si>
  <si>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</si>
  <si>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</si>
  <si>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</si>
  <si>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</si>
  <si>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</si>
  <si>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</si>
  <si>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</si>
  <si>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</si>
  <si>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</si>
  <si>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</si>
  <si>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</si>
  <si>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</si>
  <si>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</si>
  <si>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</si>
  <si>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</si>
  <si>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</si>
  <si>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</si>
  <si>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</si>
  <si>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</si>
  <si>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</si>
  <si>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</si>
  <si>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</si>
  <si>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</si>
  <si>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</si>
  <si>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</si>
  <si>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</si>
  <si>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</si>
  <si>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</si>
  <si>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</si>
  <si>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</si>
  <si>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</si>
  <si>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</si>
  <si>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</si>
  <si>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</si>
  <si>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</si>
  <si>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</si>
  <si>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</si>
  <si>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</si>
  <si>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</si>
  <si>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</si>
  <si>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</si>
  <si>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</si>
  <si>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</si>
  <si>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</si>
  <si>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</si>
  <si>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</si>
  <si>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</si>
  <si>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</si>
  <si>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</si>
  <si>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</si>
  <si>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</si>
  <si>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</si>
  <si>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</si>
  <si>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</si>
  <si>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</si>
  <si>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</si>
  <si>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</si>
  <si>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</si>
  <si>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</si>
  <si>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</si>
  <si>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</si>
  <si>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</si>
  <si>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</si>
  <si>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</si>
  <si>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</si>
  <si>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</si>
  <si>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</si>
  <si>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</si>
  <si>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</si>
  <si>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</si>
  <si>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</si>
  <si>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</si>
  <si>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</si>
  <si>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</si>
  <si>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</si>
  <si>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</si>
  <si>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</si>
  <si>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</si>
  <si>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</si>
  <si>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</si>
  <si>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</si>
  <si>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</si>
  <si>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</si>
  <si>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</si>
  <si>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</si>
  <si>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</si>
  <si>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</si>
  <si>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</si>
  <si>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</si>
  <si>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</si>
  <si>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</si>
  <si>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</si>
  <si>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</si>
  <si>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</si>
  <si>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</si>
  <si>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</si>
  <si>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</si>
  <si>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</si>
  <si>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</si>
  <si>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</si>
  <si>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</si>
  <si>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</si>
  <si>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</si>
  <si>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</si>
  <si>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</si>
  <si>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</si>
  <si>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</si>
  <si>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</si>
  <si>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</si>
  <si>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</si>
  <si>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</si>
  <si>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</si>
  <si>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</si>
  <si>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</si>
  <si>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</si>
  <si>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</si>
  <si>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</si>
  <si>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</si>
  <si>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</si>
  <si>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</si>
  <si>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</si>
  <si>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</si>
  <si>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</si>
  <si>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</si>
  <si>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</si>
  <si>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</si>
  <si>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</si>
  <si>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</si>
  <si>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</si>
  <si>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</si>
  <si>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</si>
  <si>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</si>
  <si>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</si>
  <si>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</si>
  <si>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</si>
  <si>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</si>
  <si>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</si>
  <si>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</si>
  <si>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</si>
  <si>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</si>
  <si>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</si>
  <si>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</si>
  <si>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</si>
  <si>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</si>
  <si>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</si>
  <si>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</si>
  <si>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</si>
  <si>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</si>
  <si>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</si>
  <si>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</si>
  <si>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</si>
  <si>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</si>
  <si>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</si>
  <si>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</si>
  <si>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</si>
  <si>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</si>
  <si>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</si>
  <si>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</si>
  <si>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</si>
  <si>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</si>
  <si>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</si>
  <si>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</si>
  <si>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</si>
  <si>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</si>
  <si>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</si>
  <si>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</si>
  <si>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</si>
  <si>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</si>
  <si>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</si>
  <si>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</si>
  <si>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</si>
  <si>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</si>
  <si>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</si>
  <si>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</si>
  <si>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</si>
  <si>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</si>
  <si>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</si>
  <si>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</si>
  <si>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</si>
  <si>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</si>
  <si>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</si>
  <si>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</si>
  <si>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</si>
  <si>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</si>
  <si>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</si>
  <si>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</si>
  <si>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</si>
  <si>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</si>
  <si>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</si>
  <si>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</si>
  <si>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</si>
  <si>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</si>
  <si>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</si>
  <si>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</si>
  <si>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</si>
  <si>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</si>
  <si>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</si>
  <si>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</si>
  <si>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</si>
  <si>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</si>
  <si>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</si>
  <si>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</si>
  <si>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</si>
  <si>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</si>
  <si>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</si>
  <si>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</si>
  <si>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</si>
  <si>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</si>
  <si>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</si>
  <si>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</si>
  <si>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</si>
  <si>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</si>
  <si>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</si>
  <si>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</si>
  <si>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</si>
  <si>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</si>
  <si>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</si>
  <si>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</si>
  <si>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</si>
  <si>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</si>
  <si>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</si>
  <si>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</si>
  <si>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</si>
  <si>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</si>
  <si>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</si>
  <si>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</si>
  <si>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</si>
  <si>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</si>
  <si>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</si>
  <si>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</si>
  <si>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</si>
  <si>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</si>
  <si>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</si>
  <si>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</si>
  <si>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</si>
  <si>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</si>
  <si>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</si>
  <si>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</si>
  <si>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</si>
  <si>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</si>
  <si>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</si>
  <si>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</si>
  <si>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</si>
  <si>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</si>
  <si>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</si>
  <si>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</si>
  <si>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</si>
  <si>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</si>
  <si>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</si>
  <si>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</si>
  <si>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</si>
  <si>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</si>
  <si>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</si>
  <si>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</si>
  <si>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</si>
  <si>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</si>
  <si>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</si>
  <si>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</si>
  <si>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</si>
  <si>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</si>
  <si>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</si>
  <si>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</si>
  <si>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</si>
  <si>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</si>
  <si>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</si>
  <si>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</si>
  <si>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</si>
  <si>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</si>
  <si>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</si>
  <si>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</si>
  <si>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</si>
  <si>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</si>
  <si>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</si>
  <si>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</si>
  <si>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</si>
  <si>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</si>
  <si>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</si>
  <si>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</si>
  <si>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</si>
  <si>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</si>
  <si>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</si>
  <si>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</si>
  <si>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</si>
  <si>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</si>
  <si>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</si>
  <si>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</si>
  <si>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</si>
  <si>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</si>
  <si>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</si>
  <si>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</si>
  <si>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</si>
  <si>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</si>
  <si>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</si>
  <si>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</si>
  <si>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</si>
  <si>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</si>
  <si>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</si>
  <si>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</si>
  <si>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</si>
  <si>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</si>
  <si>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</si>
  <si>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</si>
  <si>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</si>
  <si>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</si>
  <si>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</si>
  <si>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</si>
  <si>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</si>
  <si>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</si>
  <si>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</si>
  <si>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</si>
  <si>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</si>
  <si>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</si>
  <si>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</si>
  <si>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</si>
  <si>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</si>
  <si>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</si>
  <si>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</si>
  <si>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</si>
  <si>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</si>
  <si>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</si>
  <si>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</si>
  <si>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</si>
  <si>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</si>
  <si>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</si>
  <si>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</si>
  <si>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</si>
  <si>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</si>
  <si>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</si>
  <si>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</si>
  <si>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</si>
  <si>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</si>
  <si>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</si>
  <si>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</si>
  <si>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</si>
  <si>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</si>
  <si>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</si>
  <si>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</si>
  <si>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</si>
  <si>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</si>
  <si>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</si>
  <si>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</si>
  <si>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</si>
  <si>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</si>
  <si>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</si>
  <si>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</si>
  <si>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</si>
  <si>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</si>
  <si>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</si>
  <si>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</si>
  <si>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</si>
  <si>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</si>
  <si>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</si>
  <si>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</si>
  <si>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</si>
  <si>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</si>
  <si>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</si>
  <si>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</si>
  <si>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</si>
  <si>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</si>
  <si>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</si>
  <si>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</si>
  <si>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</si>
  <si>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</si>
  <si>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</si>
  <si>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</si>
  <si>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</si>
  <si>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</si>
  <si>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</si>
  <si>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</si>
  <si>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</si>
  <si>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</si>
  <si>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</si>
  <si>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</si>
  <si>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</si>
  <si>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</si>
  <si>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</si>
  <si>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</si>
  <si>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</si>
  <si>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</si>
  <si>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</si>
  <si>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</si>
  <si>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</si>
  <si>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</si>
  <si>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</si>
  <si>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</si>
  <si>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</si>
  <si>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</si>
  <si>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</si>
  <si>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</si>
  <si>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</si>
  <si>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</si>
  <si>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</si>
  <si>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</si>
  <si>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</si>
  <si>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</si>
  <si>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</si>
  <si>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</si>
  <si>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</si>
  <si>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</si>
  <si>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</si>
  <si>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</si>
  <si>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</si>
  <si>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</si>
  <si>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</si>
  <si>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</si>
  <si>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</si>
  <si>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</si>
  <si>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</si>
  <si>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</si>
  <si>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</si>
  <si>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</si>
  <si>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</si>
  <si>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</si>
  <si>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</si>
  <si>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</si>
  <si>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</si>
  <si>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</si>
  <si>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</si>
  <si>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</si>
  <si>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</si>
  <si>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</si>
  <si>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</si>
  <si>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</si>
  <si>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</si>
  <si>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</si>
  <si>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</si>
  <si>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</si>
  <si>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</si>
  <si>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</si>
  <si>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</si>
  <si>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</si>
  <si>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</si>
  <si>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</si>
  <si>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</si>
  <si>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</si>
  <si>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</si>
  <si>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</si>
  <si>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</si>
  <si>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</si>
  <si>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</si>
  <si>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</si>
  <si>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</si>
  <si>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</si>
  <si>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</si>
  <si>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</si>
  <si>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</si>
  <si>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</si>
  <si>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</si>
  <si>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</si>
  <si>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</si>
  <si>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</si>
  <si>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</si>
  <si>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</si>
  <si>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</si>
  <si>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</si>
  <si>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</si>
  <si>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</si>
  <si>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</si>
  <si>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</si>
  <si>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</si>
  <si>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</si>
  <si>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</si>
  <si>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</si>
  <si>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</si>
  <si>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</si>
  <si>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</si>
  <si>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</si>
  <si>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</si>
  <si>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</si>
  <si>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</si>
  <si>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</si>
  <si>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</si>
  <si>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</si>
  <si>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</si>
  <si>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</si>
  <si>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</si>
  <si>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</si>
  <si>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</si>
  <si>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</si>
  <si>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</si>
  <si>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</si>
  <si>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</si>
  <si>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</si>
  <si>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</si>
  <si>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</si>
  <si>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</si>
  <si>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</si>
  <si>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</si>
  <si>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</si>
  <si>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</si>
  <si>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</si>
  <si>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</si>
  <si>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</si>
  <si>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</si>
  <si>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</si>
  <si>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</si>
  <si>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</si>
  <si>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</si>
  <si>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</si>
  <si>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</si>
  <si>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</si>
  <si>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</si>
  <si>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</si>
  <si>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</si>
  <si>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</si>
  <si>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</si>
  <si>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</si>
  <si>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</si>
  <si>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</si>
  <si>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</si>
  <si>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</si>
  <si>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</si>
  <si>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</si>
  <si>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</si>
  <si>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</si>
  <si>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</si>
  <si>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</si>
  <si>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</si>
  <si>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</si>
  <si>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</si>
  <si>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</si>
  <si>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</si>
  <si>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</si>
  <si>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</si>
  <si>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</si>
  <si>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</si>
  <si>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</si>
  <si>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</si>
  <si>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</si>
  <si>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</si>
  <si>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</si>
  <si>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</si>
  <si>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</si>
  <si>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</si>
  <si>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</si>
  <si>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</si>
  <si>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</si>
  <si>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</si>
  <si>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</si>
  <si>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</si>
  <si>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</si>
  <si>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</si>
  <si>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</si>
  <si>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</si>
  <si>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</si>
  <si>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</si>
  <si>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</si>
  <si>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</si>
  <si>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</si>
  <si>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</si>
  <si>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</si>
  <si>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</si>
  <si>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</si>
  <si>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</si>
  <si>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</si>
  <si>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</si>
  <si>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</si>
  <si>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</si>
  <si>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</si>
  <si>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</si>
  <si>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</si>
  <si>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</si>
  <si>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</si>
  <si>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</si>
  <si>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</si>
  <si>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</si>
  <si>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</si>
  <si>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</si>
  <si>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</si>
  <si>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</si>
  <si>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</si>
  <si>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</si>
  <si>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</si>
  <si>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</si>
  <si>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</si>
  <si>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</si>
  <si>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</si>
  <si>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</si>
  <si>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</si>
  <si>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</si>
  <si>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</si>
  <si>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</si>
  <si>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</si>
  <si>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</si>
  <si>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</si>
  <si>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</si>
  <si>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</si>
  <si>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</si>
  <si>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</si>
  <si>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</si>
  <si>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</si>
  <si>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</si>
  <si>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</si>
  <si>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</si>
  <si>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</si>
  <si>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</si>
  <si>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</si>
  <si>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</si>
  <si>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</si>
  <si>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</si>
  <si>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</si>
  <si>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</si>
  <si>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</si>
  <si>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</si>
  <si>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</si>
  <si>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</si>
  <si>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</si>
  <si>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</si>
  <si>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</si>
  <si>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</si>
  <si>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</si>
  <si>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</si>
  <si>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</si>
  <si>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</si>
  <si>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</si>
  <si>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</si>
  <si>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</si>
  <si>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</si>
  <si>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</si>
  <si>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</si>
  <si>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</si>
  <si>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</si>
  <si>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</si>
  <si>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</si>
  <si>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</si>
  <si>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</si>
  <si>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</si>
  <si>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</si>
  <si>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</si>
  <si>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</si>
  <si>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</si>
  <si>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</si>
  <si>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</si>
  <si>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</si>
  <si>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</si>
  <si>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</si>
  <si>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</si>
  <si>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</si>
  <si>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</si>
  <si>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</si>
  <si>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</si>
  <si>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</si>
  <si>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</si>
  <si>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</si>
  <si>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</si>
  <si>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</si>
  <si>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</si>
  <si>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</si>
  <si>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</si>
  <si>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</si>
  <si>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</si>
  <si>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</si>
  <si>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</si>
  <si>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</si>
  <si>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</si>
  <si>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</si>
  <si>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</si>
  <si>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</si>
  <si>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</si>
  <si>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</si>
  <si>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</si>
  <si>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</si>
  <si>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</si>
  <si>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</si>
  <si>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</si>
  <si>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</si>
  <si>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</si>
  <si>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</si>
  <si>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</si>
  <si>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</si>
  <si>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</si>
  <si>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</si>
  <si>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</si>
  <si>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</si>
  <si>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</si>
  <si>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</si>
  <si>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</si>
  <si>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</si>
  <si>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</si>
  <si>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</si>
  <si>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</si>
  <si>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</si>
  <si>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</si>
  <si>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</si>
  <si>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</si>
  <si>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</si>
  <si>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</si>
  <si>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</si>
  <si>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</si>
  <si>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</si>
  <si>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</si>
  <si>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</si>
  <si>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</si>
  <si>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</si>
  <si>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</si>
  <si>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</si>
  <si>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</si>
  <si>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</si>
  <si>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</si>
  <si>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</si>
  <si>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</si>
  <si>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</si>
  <si>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</si>
  <si>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</si>
  <si>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</si>
  <si>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</si>
  <si>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</si>
  <si>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</si>
  <si>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</si>
  <si>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</si>
  <si>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</si>
  <si>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</si>
  <si>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</si>
  <si>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</si>
  <si>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</si>
  <si>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</si>
  <si>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</si>
  <si>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</si>
  <si>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</si>
  <si>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</si>
  <si>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</si>
  <si>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</si>
  <si>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</si>
  <si>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</si>
  <si>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</si>
  <si>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</si>
  <si>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</si>
  <si>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</si>
  <si>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</si>
  <si>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</si>
  <si>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</si>
  <si>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</si>
  <si>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</si>
  <si>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</si>
  <si>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</si>
  <si>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</si>
  <si>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</si>
  <si>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</si>
  <si>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</si>
  <si>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</si>
  <si>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</si>
  <si>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</si>
  <si>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</si>
  <si>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</si>
  <si>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</si>
  <si>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</si>
  <si>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</si>
  <si>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</si>
  <si>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</si>
  <si>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</si>
  <si>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</si>
  <si>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</si>
  <si>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</si>
  <si>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</si>
  <si>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</si>
  <si>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</si>
  <si>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</si>
  <si>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</si>
  <si>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</si>
  <si>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</si>
  <si>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</si>
  <si>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</si>
  <si>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</si>
  <si>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</si>
  <si>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</si>
  <si>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</si>
  <si>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</si>
  <si>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</si>
  <si>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</si>
  <si>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</si>
  <si>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</si>
  <si>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</si>
  <si>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</si>
  <si>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</si>
  <si>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</si>
  <si>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</si>
  <si>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</si>
  <si>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</si>
  <si>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</si>
  <si>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</si>
  <si>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</si>
  <si>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</si>
  <si>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</si>
  <si>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</si>
  <si>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</si>
  <si>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</si>
  <si>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</si>
  <si>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</si>
  <si>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</si>
  <si>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</si>
  <si>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</si>
  <si>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</si>
  <si>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</si>
  <si>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</si>
  <si>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</si>
  <si>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</si>
  <si>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</si>
  <si>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</si>
  <si>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</si>
  <si>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</si>
  <si>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</si>
  <si>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</si>
  <si>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</si>
  <si>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</si>
  <si>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</si>
  <si>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</si>
  <si>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</si>
  <si>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</si>
  <si>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</si>
  <si>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</si>
  <si>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</si>
  <si>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</si>
  <si>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</si>
  <si>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</si>
  <si>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</si>
  <si>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</si>
  <si>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</si>
  <si>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</si>
  <si>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</si>
  <si>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</si>
  <si>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</si>
  <si>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</si>
  <si>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</si>
  <si>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</si>
  <si>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</si>
  <si>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</si>
  <si>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</si>
  <si>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</si>
  <si>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</si>
  <si>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</si>
  <si>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</si>
  <si>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</si>
  <si>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</si>
  <si>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</si>
  <si>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</si>
  <si>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</si>
  <si>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</si>
  <si>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</si>
  <si>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</si>
  <si>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</si>
  <si>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</si>
  <si>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</si>
  <si>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</si>
  <si>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</si>
  <si>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</si>
  <si>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</si>
  <si>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</si>
  <si>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</si>
  <si>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</si>
  <si>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</si>
  <si>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</si>
  <si>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</si>
  <si>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</si>
  <si>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</si>
  <si>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</si>
  <si>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</si>
  <si>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</si>
  <si>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</si>
  <si>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</si>
  <si>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</si>
  <si>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</si>
  <si>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</si>
  <si>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</si>
  <si>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</si>
  <si>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</si>
  <si>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</si>
  <si>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</si>
  <si>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</si>
  <si>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</si>
  <si>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</si>
  <si>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</si>
  <si>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</si>
  <si>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</si>
  <si>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</si>
  <si>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</si>
  <si>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</si>
  <si>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</si>
  <si>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</si>
  <si>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</si>
  <si>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</si>
  <si>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</si>
  <si>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</si>
  <si>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</si>
  <si>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</si>
  <si>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</si>
  <si>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</si>
  <si>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</si>
  <si>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</si>
  <si>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</si>
  <si>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</si>
  <si>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</si>
  <si>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</si>
  <si>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</si>
  <si>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</si>
  <si>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</si>
  <si>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</si>
  <si>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</si>
  <si>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</si>
  <si>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</si>
  <si>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</si>
  <si>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</si>
  <si>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</si>
  <si>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</si>
  <si>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</si>
  <si>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</si>
  <si>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</si>
  <si>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</si>
  <si>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</si>
  <si>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</si>
  <si>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</si>
  <si>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</si>
  <si>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</si>
  <si>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</si>
  <si>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</si>
  <si>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</si>
  <si>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</si>
  <si>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</si>
  <si>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</si>
  <si>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</si>
  <si>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</si>
  <si>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</si>
  <si>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</si>
  <si>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</si>
  <si>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</si>
  <si>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</si>
  <si>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</si>
  <si>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</si>
  <si>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</si>
  <si>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</si>
  <si>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</si>
  <si>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</si>
  <si>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</si>
  <si>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</si>
  <si>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</si>
  <si>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</si>
  <si>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</si>
  <si>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</si>
  <si>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</si>
  <si>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</si>
  <si>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</si>
  <si>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</si>
  <si>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</si>
  <si>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</si>
  <si>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</si>
  <si>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</si>
  <si>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</si>
  <si>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</si>
  <si>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</si>
  <si>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</si>
  <si>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</si>
  <si>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</si>
  <si>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</si>
  <si>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</si>
  <si>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</si>
  <si>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</si>
  <si>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</si>
  <si>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</si>
  <si>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</si>
  <si>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</si>
  <si>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</si>
  <si>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</si>
  <si>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</si>
  <si>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</si>
  <si>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</si>
  <si>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</si>
  <si>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</si>
  <si>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</si>
  <si>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</si>
  <si>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</si>
  <si>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</si>
  <si>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</si>
  <si>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</si>
  <si>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</si>
  <si>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</si>
  <si>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</si>
  <si>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</si>
  <si>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</si>
  <si>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</si>
  <si>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</si>
  <si>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</si>
  <si>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</si>
  <si>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</si>
  <si>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</si>
  <si>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</si>
  <si>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</si>
  <si>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</si>
  <si>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</si>
  <si>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</si>
  <si>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</si>
  <si>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</si>
  <si>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</si>
  <si>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</si>
  <si>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</si>
  <si>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</si>
  <si>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</si>
  <si>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</si>
  <si>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</si>
  <si>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</si>
  <si>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</si>
  <si>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</si>
  <si>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</si>
  <si>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</si>
  <si>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</si>
  <si>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</si>
  <si>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</si>
  <si>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</si>
  <si>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</si>
  <si>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</si>
  <si>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</si>
  <si>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</si>
  <si>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</si>
  <si>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</si>
  <si>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</si>
  <si>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</si>
  <si>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</si>
  <si>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</si>
  <si>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</si>
  <si>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</si>
  <si>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</si>
  <si>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</si>
  <si>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</si>
  <si>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</si>
  <si>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</si>
  <si>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</si>
  <si>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</si>
  <si>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</si>
  <si>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</si>
  <si>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</si>
  <si>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</si>
  <si>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</si>
  <si>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</si>
  <si>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</si>
  <si>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</si>
  <si>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</si>
  <si>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</si>
  <si>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</si>
  <si>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</si>
  <si>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</si>
  <si>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</si>
  <si>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</si>
  <si>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</si>
  <si>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</si>
  <si>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</si>
  <si>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</si>
  <si>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</si>
  <si>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</si>
  <si>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</si>
  <si>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</si>
  <si>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</si>
  <si>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</si>
  <si>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</si>
  <si>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</si>
  <si>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</si>
  <si>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</si>
  <si>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</si>
  <si>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</si>
  <si>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</si>
  <si>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</si>
  <si>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</si>
  <si>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</si>
  <si>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</si>
  <si>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</si>
  <si>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</si>
  <si>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</si>
  <si>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</si>
  <si>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</si>
  <si>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</si>
  <si>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</si>
  <si>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</si>
  <si>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</si>
  <si>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</si>
  <si>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</si>
  <si>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</si>
  <si>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</si>
  <si>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</si>
  <si>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</si>
  <si>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</si>
  <si>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</si>
  <si>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</si>
  <si>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</si>
  <si>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</si>
  <si>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</si>
  <si>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</si>
  <si>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</si>
  <si>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</si>
  <si>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</si>
  <si>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</si>
  <si>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</si>
  <si>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</si>
  <si>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</si>
  <si>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</si>
  <si>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</si>
  <si>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</si>
  <si>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</si>
  <si>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</si>
  <si>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</si>
  <si>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</si>
  <si>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</si>
  <si>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</si>
  <si>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</si>
  <si>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</si>
  <si>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</si>
  <si>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</si>
  <si>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</si>
  <si>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</si>
  <si>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</si>
  <si>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</si>
  <si>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</si>
  <si>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</si>
  <si>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</si>
  <si>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</si>
  <si>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</si>
  <si>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</si>
  <si>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</si>
  <si>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</si>
  <si>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</si>
  <si>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</si>
  <si>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</si>
  <si>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</si>
  <si>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</si>
  <si>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</si>
  <si>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</si>
  <si>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</si>
  <si>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</si>
  <si>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</si>
  <si>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</si>
  <si>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</si>
  <si>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</si>
  <si>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</si>
  <si>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</si>
  <si>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</si>
  <si>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</si>
  <si>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</si>
  <si>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</si>
  <si>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</si>
  <si>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</si>
  <si>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</si>
  <si>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</si>
  <si>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</si>
  <si>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</si>
  <si>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</si>
  <si>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</si>
  <si>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</si>
  <si>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</si>
  <si>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</si>
  <si>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</si>
  <si>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</si>
  <si>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</si>
  <si>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</si>
  <si>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</si>
  <si>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</si>
  <si>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</si>
  <si>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</si>
  <si>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</si>
  <si>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</si>
  <si>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</si>
  <si>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</si>
  <si>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</si>
  <si>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</si>
  <si>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</si>
  <si>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</si>
  <si>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</si>
  <si>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</si>
  <si>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</si>
  <si>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</si>
  <si>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</si>
  <si>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</si>
  <si>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</si>
  <si>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</si>
  <si>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</si>
  <si>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</si>
  <si>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</si>
  <si>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</si>
  <si>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</si>
  <si>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</si>
  <si>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</si>
  <si>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</si>
  <si>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</si>
  <si>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</si>
  <si>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</si>
  <si>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</si>
  <si>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</si>
  <si>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</si>
  <si>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</si>
  <si>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</si>
  <si>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</si>
  <si>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</si>
  <si>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</si>
  <si>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</si>
  <si>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</si>
  <si>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</si>
  <si>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</si>
  <si>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</si>
  <si>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</si>
  <si>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</si>
  <si>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</si>
  <si>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</si>
  <si>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</si>
  <si>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</si>
  <si>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</si>
  <si>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</si>
  <si>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</si>
  <si>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</si>
  <si>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</si>
  <si>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</si>
  <si>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</si>
  <si>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</si>
  <si>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</si>
  <si>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</si>
  <si>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</si>
  <si>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</si>
  <si>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</si>
  <si>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</si>
  <si>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</si>
  <si>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</si>
  <si>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</si>
  <si>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</si>
  <si>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</si>
  <si>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</si>
  <si>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</si>
  <si>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</si>
  <si>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</si>
  <si>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</si>
  <si>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</si>
  <si>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</si>
  <si>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</si>
  <si>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</si>
  <si>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</si>
  <si>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</si>
  <si>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</si>
  <si>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</si>
  <si>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</si>
  <si>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</si>
  <si>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</si>
  <si>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</si>
  <si>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</si>
  <si>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</si>
  <si>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</si>
  <si>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</si>
  <si>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</si>
  <si>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</si>
  <si>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</si>
  <si>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</si>
  <si>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</si>
  <si>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</si>
  <si>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</si>
  <si>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</si>
  <si>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</si>
  <si>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</si>
  <si>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</si>
  <si>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</si>
  <si>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</si>
  <si>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</si>
  <si>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</si>
  <si>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</si>
  <si>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</si>
  <si>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</si>
  <si>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</si>
  <si>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</si>
  <si>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</si>
  <si>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</si>
  <si>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</si>
  <si>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</si>
  <si>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</si>
  <si>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</si>
  <si>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</si>
  <si>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</si>
  <si>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</si>
  <si>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</si>
  <si>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</si>
  <si>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</si>
  <si>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</si>
  <si>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</si>
  <si>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</si>
  <si>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</si>
  <si>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</si>
  <si>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</si>
  <si>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</si>
  <si>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</si>
  <si>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</si>
  <si>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</si>
  <si>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</si>
  <si>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</si>
  <si>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</si>
  <si>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</si>
  <si>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</si>
  <si>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</si>
  <si>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</si>
  <si>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</si>
  <si>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</si>
  <si>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</si>
  <si>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</si>
  <si>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</si>
  <si>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</si>
  <si>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</si>
  <si>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</si>
  <si>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</si>
  <si>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</si>
  <si>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</si>
  <si>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</si>
  <si>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</si>
  <si>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</si>
  <si>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</si>
  <si>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</si>
  <si>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</si>
  <si>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</si>
  <si>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</si>
  <si>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</si>
  <si>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</si>
  <si>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</si>
  <si>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</si>
  <si>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</si>
  <si>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</si>
  <si>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</si>
  <si>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</si>
  <si>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</si>
  <si>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</si>
  <si>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</si>
  <si>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</si>
  <si>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</si>
  <si>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</si>
  <si>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</si>
  <si>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</si>
  <si>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</si>
  <si>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</si>
  <si>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</si>
  <si>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</si>
  <si>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</si>
  <si>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</si>
  <si>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</si>
  <si>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</si>
  <si>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</si>
  <si>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</si>
  <si>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</si>
  <si>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</si>
  <si>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</si>
  <si>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</si>
  <si>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</si>
  <si>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</si>
  <si>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</si>
  <si>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</si>
  <si>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</si>
  <si>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</si>
  <si>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</si>
  <si>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</si>
  <si>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</si>
  <si>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</si>
  <si>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</si>
  <si>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</si>
  <si>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</si>
  <si>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</si>
  <si>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</si>
  <si>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</si>
  <si>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</si>
  <si>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</si>
  <si>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</si>
  <si>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</si>
  <si>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</si>
  <si>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</si>
  <si>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</si>
  <si>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</si>
  <si>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</si>
  <si>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</si>
  <si>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</si>
  <si>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</si>
  <si>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</si>
  <si>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</si>
  <si>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</si>
  <si>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</si>
  <si>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</si>
  <si>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</si>
  <si>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</si>
  <si>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</si>
  <si>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</si>
  <si>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</si>
  <si>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</si>
  <si>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</si>
  <si>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</si>
  <si>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</si>
  <si>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</si>
  <si>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</si>
  <si>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</si>
  <si>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</si>
  <si>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</si>
  <si>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</si>
  <si>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</si>
  <si>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</si>
  <si>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</si>
  <si>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</si>
  <si>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</si>
  <si>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</si>
  <si>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</si>
  <si>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</si>
  <si>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</si>
  <si>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</si>
  <si>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</si>
  <si>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</si>
  <si>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</si>
  <si>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</si>
  <si>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</si>
  <si>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</si>
  <si>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</si>
  <si>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</si>
  <si>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</si>
  <si>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</si>
  <si>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</si>
  <si>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</si>
  <si>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</si>
  <si>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</si>
  <si>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</si>
  <si>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</si>
  <si>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</si>
  <si>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</si>
  <si>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</si>
  <si>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</si>
  <si>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</si>
  <si>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</si>
  <si>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</si>
  <si>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</si>
  <si>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</si>
  <si>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</si>
  <si>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</si>
  <si>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</si>
  <si>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</si>
  <si>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</si>
  <si>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</si>
  <si>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</si>
  <si>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</si>
  <si>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</si>
  <si>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</si>
  <si>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</si>
  <si>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</si>
  <si>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</si>
  <si>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</si>
  <si>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</si>
  <si>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</si>
  <si>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</si>
  <si>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</si>
  <si>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</si>
  <si>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</si>
  <si>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</si>
  <si>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</si>
  <si>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</si>
  <si>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</si>
  <si>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</si>
  <si>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</si>
  <si>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</si>
  <si>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</si>
  <si>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</si>
  <si>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</si>
  <si>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</si>
  <si>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</si>
  <si>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</si>
  <si>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</si>
  <si>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</si>
  <si>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</si>
  <si>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</si>
  <si>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</si>
  <si>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</si>
  <si>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</si>
  <si>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</si>
  <si>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</si>
  <si>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</si>
  <si>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</si>
  <si>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</si>
  <si>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</si>
  <si>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</si>
  <si>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</si>
  <si>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</si>
  <si>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</si>
  <si>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</si>
  <si>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</si>
  <si>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</si>
  <si>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</si>
  <si>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</si>
  <si>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</si>
  <si>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</si>
  <si>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</si>
  <si>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</si>
  <si>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</si>
  <si>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</si>
  <si>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</si>
  <si>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</si>
  <si>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</si>
  <si>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</si>
  <si>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</si>
  <si>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</si>
  <si>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</si>
  <si>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</si>
  <si>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</si>
  <si>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</si>
  <si>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</si>
  <si>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</si>
  <si>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</si>
  <si>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</si>
  <si>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</si>
  <si>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</si>
  <si>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</si>
  <si>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</si>
  <si>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</si>
  <si>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</si>
  <si>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</si>
  <si>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</si>
  <si>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</si>
  <si>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</si>
  <si>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</si>
  <si>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</si>
  <si>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</si>
  <si>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</si>
  <si>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</si>
  <si>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</si>
  <si>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</si>
  <si>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</si>
  <si>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</si>
  <si>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</si>
  <si>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</si>
  <si>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</si>
  <si>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</si>
  <si>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</si>
  <si>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</si>
  <si>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</si>
  <si>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</si>
  <si>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</si>
  <si>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</si>
  <si>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</si>
  <si>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</si>
  <si>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</si>
  <si>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</si>
  <si>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</si>
  <si>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</si>
  <si>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</si>
  <si>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</si>
  <si>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</si>
  <si>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</si>
  <si>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</si>
  <si>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</si>
  <si>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</si>
  <si>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</si>
  <si>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</si>
  <si>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</si>
  <si>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</si>
  <si>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</si>
  <si>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</si>
  <si>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</si>
  <si>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</si>
  <si>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</si>
  <si>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</si>
  <si>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</si>
  <si>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</si>
  <si>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</si>
  <si>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</si>
  <si>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</si>
  <si>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</si>
  <si>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</si>
  <si>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</si>
  <si>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</si>
  <si>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</si>
  <si>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</si>
  <si>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</si>
  <si>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</si>
  <si>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</si>
  <si>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</si>
  <si>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</si>
  <si>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</si>
  <si>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</si>
  <si>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</si>
  <si>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</si>
  <si>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</si>
  <si>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</si>
  <si>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</si>
  <si>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</si>
  <si>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</si>
  <si>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</si>
  <si>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</si>
  <si>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</si>
  <si>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</si>
  <si>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</si>
  <si>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</si>
  <si>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</si>
  <si>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</si>
  <si>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</si>
  <si>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</si>
  <si>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</si>
  <si>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</si>
  <si>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</si>
  <si>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</si>
  <si>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</si>
  <si>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</si>
  <si>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</si>
  <si>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</si>
  <si>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</si>
  <si>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</si>
  <si>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</si>
  <si>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</si>
  <si>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</si>
  <si>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</si>
  <si>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</si>
  <si>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</si>
  <si>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</si>
  <si>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</si>
  <si>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</si>
  <si>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</si>
  <si>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</si>
  <si>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</si>
  <si>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</si>
  <si>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</si>
  <si>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</si>
  <si>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</si>
  <si>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</si>
  <si>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</si>
  <si>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</si>
  <si>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</si>
  <si>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</si>
  <si>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</si>
  <si>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</si>
  <si>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</si>
  <si>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</si>
  <si>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</si>
  <si>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</si>
  <si>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</si>
  <si>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</si>
  <si>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</si>
  <si>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</si>
  <si>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</si>
  <si>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</si>
  <si>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</si>
  <si>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</si>
  <si>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</si>
  <si>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</si>
  <si>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</si>
  <si>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</si>
  <si>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</si>
  <si>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</si>
  <si>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</si>
  <si>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</si>
  <si>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</si>
  <si>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</si>
  <si>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</si>
  <si>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</si>
  <si>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</si>
  <si>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</si>
  <si>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</si>
  <si>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</si>
  <si>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</si>
  <si>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</si>
  <si>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</si>
  <si>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</si>
  <si>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</si>
  <si>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</si>
  <si>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</si>
  <si>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</si>
  <si>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</si>
  <si>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</si>
  <si>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</si>
  <si>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</si>
  <si>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</si>
  <si>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</si>
  <si>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</si>
  <si>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</si>
  <si>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</si>
  <si>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</si>
  <si>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</si>
  <si>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</si>
  <si>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</si>
  <si>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</si>
  <si>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</si>
  <si>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</si>
  <si>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</si>
  <si>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</si>
  <si>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</si>
  <si>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</si>
  <si>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</si>
  <si>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</si>
  <si>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</si>
  <si>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</si>
  <si>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</si>
  <si>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</si>
  <si>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</si>
  <si>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</si>
  <si>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</si>
  <si>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</si>
  <si>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</si>
  <si>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</si>
  <si>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</si>
  <si>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</si>
  <si>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</si>
  <si>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</si>
  <si>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</si>
  <si>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</si>
  <si>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</si>
  <si>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</si>
  <si>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</si>
  <si>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</si>
  <si>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</si>
  <si>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</si>
  <si>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</si>
  <si>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</si>
  <si>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</si>
  <si>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</si>
  <si>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</si>
  <si>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</si>
  <si>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</si>
  <si>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</si>
  <si>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</si>
  <si>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</si>
  <si>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</si>
  <si>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</si>
  <si>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</si>
  <si>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</si>
  <si>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</si>
  <si>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</si>
  <si>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</si>
  <si>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</si>
  <si>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</si>
  <si>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</si>
  <si>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</si>
  <si>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</si>
  <si>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</si>
  <si>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</si>
  <si>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</si>
  <si>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</si>
  <si>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</si>
  <si>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</si>
  <si>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</si>
  <si>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</si>
  <si>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</si>
  <si>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</si>
  <si>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</si>
  <si>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</si>
  <si>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</si>
  <si>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</si>
  <si>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</si>
  <si>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</si>
  <si>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</si>
  <si>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</si>
  <si>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</si>
  <si>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</si>
  <si>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</si>
  <si>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</si>
  <si>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</si>
  <si>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</si>
  <si>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</si>
  <si>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</si>
  <si>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</si>
  <si>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</si>
  <si>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</si>
  <si>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</si>
  <si>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</si>
  <si>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</si>
  <si>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</si>
  <si>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</si>
  <si>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</si>
  <si>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</si>
  <si>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</si>
  <si>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</si>
  <si>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</si>
  <si>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</si>
  <si>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</si>
  <si>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</si>
  <si>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</si>
  <si>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</si>
  <si>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</si>
  <si>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</si>
  <si>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</si>
  <si>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</si>
  <si>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</si>
  <si>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</si>
  <si>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</si>
  <si>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</si>
  <si>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</si>
  <si>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</si>
  <si>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</si>
  <si>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</si>
  <si>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</si>
  <si>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</si>
  <si>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</si>
  <si>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</si>
  <si>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</si>
  <si>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</si>
  <si>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</si>
  <si>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</si>
  <si>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</si>
  <si>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</si>
  <si>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</si>
  <si>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</si>
  <si>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</si>
  <si>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</si>
  <si>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</si>
  <si>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</si>
  <si>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</si>
  <si>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</si>
  <si>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</si>
  <si>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</si>
  <si>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</si>
  <si>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</si>
  <si>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</si>
  <si>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</si>
  <si>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</si>
  <si>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</si>
  <si>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</si>
  <si>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</si>
  <si>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</si>
  <si>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</si>
  <si>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</si>
  <si>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</si>
  <si>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</si>
  <si>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</si>
  <si>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</si>
  <si>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</si>
  <si>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</si>
  <si>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</si>
  <si>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</si>
  <si>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</si>
  <si>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</si>
  <si>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</si>
  <si>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</si>
  <si>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</si>
  <si>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</si>
  <si>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</si>
  <si>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</si>
  <si>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</si>
  <si>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</si>
  <si>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</si>
  <si>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</si>
  <si>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</si>
  <si>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</si>
  <si>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</si>
  <si>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</si>
  <si>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</si>
  <si>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</si>
  <si>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</si>
  <si>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</si>
  <si>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</si>
  <si>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</si>
  <si>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</si>
  <si>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</si>
  <si>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</si>
  <si>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</si>
  <si>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</si>
  <si>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</si>
  <si>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</si>
  <si>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</si>
  <si>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</si>
  <si>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</si>
  <si>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</si>
  <si>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</si>
  <si>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</si>
  <si>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</si>
  <si>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</si>
  <si>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</si>
  <si>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</si>
  <si>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</si>
  <si>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</si>
  <si>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</si>
  <si>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</si>
  <si>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</si>
  <si>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</si>
  <si>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</si>
  <si>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</si>
  <si>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</si>
  <si>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</si>
  <si>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</si>
  <si>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</si>
  <si>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</si>
  <si>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</si>
  <si>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</si>
  <si>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</si>
  <si>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</si>
  <si>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</si>
  <si>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</si>
  <si>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</si>
  <si>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</si>
  <si>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</si>
  <si>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</si>
  <si>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</si>
  <si>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</si>
  <si>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</si>
  <si>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</si>
  <si>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</si>
  <si>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</si>
  <si>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</si>
  <si>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</si>
  <si>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</si>
  <si>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</si>
  <si>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</si>
  <si>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</si>
  <si>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</si>
  <si>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</si>
  <si>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</si>
  <si>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</si>
  <si>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</si>
  <si>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</si>
  <si>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</si>
  <si>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</si>
  <si>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</si>
  <si>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</si>
  <si>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</si>
  <si>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</si>
  <si>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</si>
  <si>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</si>
  <si>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</si>
  <si>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</si>
  <si>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</si>
  <si>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</si>
  <si>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</si>
  <si>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</si>
  <si>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</si>
  <si>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</si>
  <si>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</si>
  <si>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</si>
  <si>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</si>
  <si>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</si>
  <si>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</si>
  <si>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</si>
  <si>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</si>
  <si>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</si>
  <si>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</si>
  <si>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</si>
  <si>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</si>
  <si>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</si>
  <si>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</si>
  <si>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</si>
  <si>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</si>
  <si>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</si>
  <si>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</si>
  <si>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</si>
  <si>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</si>
  <si>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</si>
  <si>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</si>
  <si>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</si>
  <si>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</si>
  <si>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</si>
  <si>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</si>
  <si>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</si>
  <si>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</si>
  <si>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</si>
  <si>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</si>
  <si>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</si>
  <si>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</si>
  <si>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</si>
  <si>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</si>
  <si>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</si>
  <si>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</si>
  <si>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</si>
  <si>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</si>
  <si>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</si>
  <si>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</si>
  <si>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</si>
  <si>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</si>
  <si>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</si>
  <si>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</si>
  <si>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</si>
  <si>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</si>
  <si>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</si>
  <si>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</si>
  <si>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</si>
  <si>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</si>
  <si>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</si>
  <si>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</si>
  <si>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</si>
  <si>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</si>
  <si>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</si>
  <si>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</si>
  <si>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</si>
  <si>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</si>
  <si>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</si>
  <si>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</si>
  <si>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</si>
  <si>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</si>
  <si>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</si>
  <si>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</si>
  <si>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</si>
  <si>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</si>
  <si>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</si>
  <si>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</si>
  <si>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</si>
  <si>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</si>
  <si>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</si>
  <si>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</si>
  <si>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</si>
  <si>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</si>
  <si>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</si>
  <si>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</si>
  <si>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</si>
  <si>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</si>
  <si>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</si>
  <si>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</si>
  <si>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</si>
  <si>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</si>
  <si>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</si>
  <si>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</si>
  <si>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</si>
  <si>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</si>
  <si>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</si>
  <si>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</si>
  <si>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</si>
  <si>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</si>
  <si>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</si>
  <si>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</si>
  <si>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</si>
  <si>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</si>
  <si>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</si>
  <si>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</si>
  <si>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</si>
  <si>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</si>
  <si>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</si>
  <si>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</si>
  <si>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</si>
  <si>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</si>
  <si>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</si>
  <si>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</si>
  <si>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</si>
  <si>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</si>
  <si>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</si>
  <si>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</si>
  <si>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</si>
  <si>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</si>
  <si>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</si>
  <si>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</si>
  <si>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</si>
  <si>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</si>
  <si>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</si>
  <si>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</si>
  <si>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</si>
  <si>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</si>
  <si>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</si>
  <si>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</si>
  <si>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</si>
  <si>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</si>
  <si>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</si>
  <si>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</si>
  <si>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</si>
  <si>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</si>
  <si>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</si>
  <si>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</si>
  <si>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</si>
  <si>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</si>
  <si>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</si>
  <si>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</si>
  <si>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</si>
  <si>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</si>
  <si>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</si>
  <si>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</si>
  <si>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</si>
  <si>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</si>
  <si>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</si>
  <si>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</si>
  <si>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</si>
  <si>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</si>
  <si>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</si>
  <si>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</si>
  <si>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</si>
  <si>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</si>
  <si>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</si>
  <si>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</si>
  <si>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</si>
  <si>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</si>
  <si>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</si>
  <si>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</si>
  <si>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</si>
  <si>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</si>
  <si>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</si>
  <si>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</si>
  <si>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</si>
  <si>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</si>
  <si>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</si>
  <si>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</si>
  <si>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</si>
  <si>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</si>
  <si>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</si>
  <si>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</si>
  <si>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</si>
  <si>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</si>
  <si>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</si>
  <si>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</si>
  <si>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</si>
  <si>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</si>
  <si>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</si>
  <si>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</si>
  <si>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</si>
  <si>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</si>
  <si>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</si>
  <si>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</si>
  <si>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</si>
  <si>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</si>
  <si>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</si>
  <si>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</si>
  <si>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</si>
  <si>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</si>
  <si>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</si>
  <si>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</si>
  <si>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</si>
  <si>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</si>
  <si>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</si>
  <si>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</si>
  <si>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</si>
  <si>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</si>
  <si>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</si>
  <si>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</si>
  <si>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</si>
  <si>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</si>
  <si>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</si>
  <si>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</si>
  <si>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</si>
  <si>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</si>
  <si>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</si>
  <si>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</si>
  <si>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</si>
  <si>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</si>
  <si>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</si>
  <si>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</si>
  <si>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</si>
  <si>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</si>
  <si>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</si>
  <si>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</si>
  <si>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</si>
  <si>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</si>
  <si>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</si>
  <si>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</si>
  <si>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</si>
  <si>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</si>
  <si>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</si>
  <si>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</si>
  <si>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</si>
  <si>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</si>
  <si>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</si>
  <si>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</si>
  <si>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</si>
  <si>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</si>
  <si>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</si>
  <si>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</si>
  <si>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</si>
  <si>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</si>
  <si>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</si>
  <si>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</si>
  <si>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</si>
  <si>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</si>
  <si>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</si>
  <si>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</si>
  <si>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</si>
  <si>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</si>
  <si>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</si>
  <si>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</si>
  <si>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</si>
  <si>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</si>
  <si>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</si>
  <si>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</si>
  <si>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</si>
  <si>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</si>
  <si>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</si>
  <si>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</si>
  <si>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</si>
  <si>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</si>
  <si>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</si>
  <si>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</si>
  <si>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</si>
  <si>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</si>
  <si>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</si>
  <si>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</si>
  <si>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</si>
  <si>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</si>
  <si>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</si>
  <si>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</si>
  <si>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</si>
  <si>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</si>
  <si>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</si>
  <si>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</si>
  <si>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</si>
  <si>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</si>
  <si>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</si>
  <si>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</si>
  <si>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</si>
  <si>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</si>
  <si>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</si>
  <si>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</si>
  <si>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</si>
  <si>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</si>
  <si>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</si>
  <si>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</si>
  <si>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</si>
  <si>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</si>
  <si>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</si>
  <si>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</si>
  <si>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</si>
  <si>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</si>
  <si>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</si>
  <si>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</si>
  <si>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</si>
  <si>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</si>
  <si>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</si>
  <si>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</si>
  <si>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</si>
  <si>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</si>
  <si>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</si>
  <si>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</si>
  <si>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</si>
  <si>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</si>
  <si>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</si>
  <si>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</si>
  <si>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</si>
  <si>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</si>
  <si>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</si>
  <si>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</si>
  <si>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</si>
  <si>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</si>
  <si>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</si>
  <si>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</si>
  <si>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</si>
  <si>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</si>
  <si>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</si>
  <si>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</si>
  <si>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</si>
  <si>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</si>
  <si>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</si>
  <si>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</si>
  <si>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</si>
  <si>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</si>
  <si>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</si>
  <si>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</si>
  <si>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</si>
  <si>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</si>
  <si>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</si>
  <si>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</si>
  <si>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</si>
  <si>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</si>
  <si>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</si>
  <si>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</si>
  <si>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</si>
  <si>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</si>
  <si>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</si>
  <si>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</si>
  <si>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</si>
  <si>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</si>
  <si>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</si>
  <si>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</si>
  <si>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</si>
  <si>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</si>
  <si>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</si>
  <si>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</si>
  <si>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</si>
  <si>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</si>
  <si>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</si>
  <si>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</si>
  <si>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</si>
  <si>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</si>
  <si>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</si>
  <si>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</si>
  <si>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</si>
  <si>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</si>
  <si>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</si>
  <si>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</si>
  <si>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</si>
  <si>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</si>
  <si>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</si>
  <si>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</si>
  <si>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</si>
  <si>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</si>
  <si>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</si>
  <si>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</si>
  <si>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</si>
  <si>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</si>
  <si>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</si>
  <si>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</si>
  <si>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</si>
  <si>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</si>
  <si>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</si>
  <si>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</si>
  <si>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</si>
  <si>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</si>
  <si>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</si>
  <si>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</si>
  <si>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</si>
  <si>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</si>
  <si>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</si>
  <si>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</si>
  <si>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</si>
  <si>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</si>
  <si>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</si>
  <si>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</si>
  <si>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</si>
  <si>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</si>
  <si>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</si>
  <si>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</si>
  <si>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</si>
  <si>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</si>
  <si>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</si>
  <si>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</si>
  <si>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</si>
  <si>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</si>
  <si>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</si>
  <si>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</si>
  <si>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</si>
  <si>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</si>
  <si>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</si>
  <si>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</si>
  <si>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</si>
  <si>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</si>
  <si>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</si>
  <si>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</si>
  <si>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</si>
  <si>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</si>
  <si>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</si>
  <si>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</si>
  <si>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</si>
  <si>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</si>
  <si>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</si>
  <si>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</si>
  <si>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</si>
  <si>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</si>
  <si>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</si>
  <si>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</si>
  <si>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</si>
  <si>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</si>
  <si>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</si>
  <si>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</si>
  <si>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</si>
  <si>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</si>
  <si>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</si>
  <si>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</si>
  <si>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</si>
  <si>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</si>
  <si>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</si>
  <si>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</si>
  <si>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</si>
  <si>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</si>
  <si>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</si>
  <si>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</si>
  <si>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</si>
  <si>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</si>
  <si>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</si>
  <si>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</si>
  <si>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</si>
  <si>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</si>
  <si>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</si>
  <si>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</si>
  <si>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</si>
  <si>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</si>
  <si>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</si>
  <si>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</si>
  <si>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</si>
  <si>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</si>
  <si>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</si>
  <si>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</si>
  <si>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</si>
  <si>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</si>
  <si>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</si>
  <si>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</si>
  <si>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</si>
  <si>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</si>
  <si>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</si>
  <si>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</si>
  <si>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</si>
  <si>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</si>
  <si>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</si>
  <si>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</si>
  <si>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</si>
  <si>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</si>
  <si>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</si>
  <si>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</si>
  <si>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</si>
  <si>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</si>
  <si>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</si>
  <si>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</si>
  <si>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</si>
  <si>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</si>
  <si>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</si>
  <si>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</si>
  <si>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</si>
  <si>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</si>
  <si>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</si>
  <si>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</si>
  <si>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</si>
  <si>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</si>
  <si>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</si>
  <si>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</si>
  <si>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</si>
  <si>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</si>
  <si>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</si>
  <si>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</si>
  <si>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</si>
  <si>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</si>
  <si>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</si>
  <si>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</si>
  <si>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</si>
  <si>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</si>
  <si>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</si>
  <si>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</si>
  <si>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</si>
  <si>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</si>
  <si>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</si>
  <si>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</si>
  <si>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</si>
  <si>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</si>
  <si>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</si>
  <si>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</si>
  <si>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</si>
  <si>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</si>
  <si>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</si>
  <si>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</si>
  <si>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</si>
  <si>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</si>
  <si>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</si>
  <si>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</si>
  <si>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</si>
  <si>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</si>
  <si>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</si>
  <si>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</si>
  <si>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</si>
  <si>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</si>
  <si>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</si>
  <si>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</si>
  <si>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</si>
  <si>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</si>
  <si>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</si>
  <si>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</si>
  <si>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</si>
  <si>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</si>
  <si>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</si>
  <si>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</si>
  <si>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</si>
  <si>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</si>
  <si>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</si>
  <si>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</si>
  <si>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</si>
  <si>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</si>
  <si>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</si>
  <si>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</si>
  <si>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</si>
  <si>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</si>
  <si>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</si>
  <si>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</si>
  <si>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</si>
  <si>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</si>
  <si>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</si>
  <si>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</si>
  <si>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</si>
  <si>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</si>
  <si>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</si>
  <si>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</si>
  <si>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</si>
  <si>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</si>
  <si>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</si>
  <si>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</si>
  <si>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</si>
  <si>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</si>
  <si>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</si>
  <si>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</si>
  <si>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</si>
  <si>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</si>
  <si>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</si>
  <si>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</si>
  <si>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</si>
  <si>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</si>
  <si>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</si>
  <si>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</si>
  <si>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</si>
  <si>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</si>
  <si>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</si>
  <si>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</si>
  <si>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</si>
  <si>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</si>
  <si>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</si>
  <si>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</si>
  <si>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</si>
  <si>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</si>
  <si>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</si>
  <si>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</si>
  <si>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</si>
  <si>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</si>
  <si>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</si>
  <si>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</si>
  <si>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</si>
  <si>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</si>
  <si>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</si>
  <si>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</si>
  <si>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</si>
  <si>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</si>
  <si>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</si>
  <si>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</si>
  <si>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</si>
  <si>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</si>
  <si>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</si>
  <si>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</si>
  <si>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</si>
  <si>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</si>
  <si>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</si>
  <si>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</si>
  <si>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</si>
  <si>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</si>
  <si>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</si>
  <si>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</si>
  <si>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</si>
  <si>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</si>
  <si>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</si>
  <si>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</si>
  <si>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</si>
  <si>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</si>
  <si>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</si>
  <si>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</si>
  <si>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</si>
  <si>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</si>
  <si>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</si>
  <si>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</si>
  <si>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</si>
  <si>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</si>
  <si>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</si>
  <si>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</si>
  <si>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</si>
  <si>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</si>
  <si>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</si>
  <si>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</si>
  <si>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</si>
  <si>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</si>
  <si>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</si>
  <si>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</si>
  <si>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</si>
  <si>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</si>
  <si>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</si>
  <si>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</si>
  <si>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</si>
  <si>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</si>
  <si>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</si>
  <si>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</si>
  <si>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</si>
  <si>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</si>
  <si>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</si>
  <si>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</si>
  <si>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</si>
  <si>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</si>
  <si>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</si>
  <si>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</si>
  <si>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</si>
  <si>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</si>
  <si>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</si>
  <si>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</si>
  <si>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</si>
  <si>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</si>
  <si>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</si>
  <si>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</si>
  <si>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</si>
  <si>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</si>
  <si>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</si>
  <si>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</si>
  <si>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</si>
  <si>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</si>
  <si>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</si>
  <si>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</si>
  <si>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</si>
  <si>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</si>
  <si>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</si>
  <si>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</si>
  <si>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</si>
  <si>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</si>
  <si>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</si>
  <si>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</si>
  <si>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</si>
  <si>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</si>
  <si>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</si>
  <si>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</si>
  <si>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</si>
  <si>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</si>
  <si>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</si>
  <si>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</si>
  <si>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</si>
  <si>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</si>
  <si>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</si>
  <si>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</si>
  <si>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</si>
  <si>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</si>
  <si>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</si>
  <si>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</si>
  <si>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</si>
  <si>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</si>
  <si>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</si>
  <si>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</si>
  <si>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</si>
  <si>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</si>
  <si>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</si>
  <si>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</si>
  <si>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</si>
  <si>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</si>
  <si>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</si>
  <si>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</si>
  <si>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</si>
  <si>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</si>
  <si>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</si>
  <si>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</si>
  <si>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</si>
  <si>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</si>
  <si>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</si>
  <si>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</si>
  <si>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</si>
  <si>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</si>
  <si>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</si>
  <si>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</si>
  <si>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</si>
  <si>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</si>
  <si>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</si>
  <si>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</si>
  <si>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</si>
  <si>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</si>
  <si>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</si>
  <si>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</si>
  <si>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</si>
  <si>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</si>
  <si>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</si>
  <si>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</si>
  <si>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</si>
  <si>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</si>
  <si>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</si>
  <si>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</si>
  <si>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</si>
  <si>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</si>
  <si>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</si>
  <si>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</si>
  <si>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</si>
  <si>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</si>
  <si>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</si>
  <si>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</si>
  <si>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</si>
  <si>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</si>
  <si>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</si>
  <si>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</si>
  <si>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</si>
  <si>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</si>
  <si>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</si>
  <si>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</si>
  <si>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</si>
  <si>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</si>
  <si>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</si>
  <si>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</si>
  <si>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</si>
  <si>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</si>
  <si>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</si>
  <si>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</si>
  <si>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</si>
  <si>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</si>
  <si>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</si>
  <si>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</si>
  <si>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</si>
  <si>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</si>
  <si>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</si>
  <si>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</si>
  <si>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</si>
  <si>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</si>
  <si>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</si>
  <si>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</si>
  <si>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</si>
  <si>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</si>
  <si>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</si>
  <si>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</si>
  <si>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</si>
  <si>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</si>
  <si>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</si>
  <si>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</si>
  <si>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</si>
  <si>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</si>
  <si>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</si>
  <si>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</si>
  <si>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</si>
  <si>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</si>
  <si>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</si>
  <si>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</si>
  <si>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</si>
  <si>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</si>
  <si>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</si>
  <si>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</si>
  <si>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</si>
  <si>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</si>
  <si>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</si>
  <si>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</si>
  <si>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</si>
  <si>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</si>
  <si>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</si>
  <si>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</si>
  <si>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</si>
  <si>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</si>
  <si>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</si>
  <si>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</si>
  <si>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</si>
  <si>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</si>
  <si>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</si>
  <si>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</si>
  <si>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</si>
  <si>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</si>
  <si>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</si>
  <si>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</si>
  <si>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</si>
  <si>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</si>
  <si>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</si>
  <si>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</si>
  <si>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</si>
  <si>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</si>
  <si>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</si>
  <si>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</si>
  <si>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</si>
  <si>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</si>
  <si>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</si>
  <si>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</si>
  <si>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</si>
  <si>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</si>
  <si>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</si>
  <si>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</si>
  <si>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</si>
  <si>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</si>
  <si>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</si>
  <si>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</si>
  <si>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</si>
  <si>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</si>
  <si>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</si>
  <si>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</si>
  <si>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</si>
  <si>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</si>
  <si>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</si>
  <si>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</si>
  <si>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</si>
  <si>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</si>
  <si>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</si>
  <si>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</si>
  <si>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</si>
  <si>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</si>
  <si>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</si>
  <si>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</si>
  <si>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</si>
  <si>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</si>
  <si>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</si>
  <si>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</si>
  <si>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</si>
  <si>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</si>
  <si>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</si>
  <si>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</si>
  <si>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</si>
  <si>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</si>
  <si>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</si>
  <si>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</si>
  <si>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</si>
  <si>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</si>
  <si>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</si>
  <si>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</si>
  <si>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</si>
  <si>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</si>
  <si>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</si>
  <si>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</si>
  <si>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</si>
  <si>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</si>
  <si>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</si>
  <si>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</si>
  <si>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</si>
  <si>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</si>
  <si>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</si>
  <si>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</si>
  <si>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</si>
  <si>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</si>
  <si>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</si>
  <si>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</si>
  <si>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</si>
  <si>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</si>
  <si>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</si>
  <si>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</si>
  <si>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</si>
  <si>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</si>
  <si>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</si>
  <si>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</si>
  <si>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</si>
  <si>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</si>
  <si>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</si>
  <si>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</si>
  <si>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</si>
  <si>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</si>
  <si>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</si>
  <si>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</si>
  <si>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</si>
  <si>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</si>
  <si>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</si>
  <si>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</si>
  <si>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</si>
  <si>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</si>
  <si>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</si>
  <si>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</si>
  <si>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</si>
  <si>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</si>
  <si>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</si>
  <si>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</si>
  <si>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</si>
  <si>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</si>
  <si>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</si>
  <si>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</si>
  <si>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</si>
  <si>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</si>
  <si>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</si>
  <si>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</si>
  <si>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</si>
  <si>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</si>
  <si>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</si>
  <si>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</si>
  <si>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</si>
  <si>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</si>
  <si>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</si>
  <si>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</si>
  <si>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</si>
  <si>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</si>
  <si>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</si>
  <si>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</si>
  <si>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</si>
  <si>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</si>
  <si>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</si>
  <si>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</si>
  <si>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</si>
  <si>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</si>
  <si>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</si>
  <si>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</si>
  <si>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</si>
  <si>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</si>
  <si>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</si>
  <si>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</si>
  <si>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</si>
  <si>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</si>
  <si>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</si>
  <si>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</si>
  <si>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</si>
  <si>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</si>
  <si>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</si>
  <si>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</si>
  <si>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</si>
  <si>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</si>
  <si>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</si>
  <si>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</si>
  <si>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</si>
  <si>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</si>
  <si>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</si>
  <si>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</si>
  <si>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</si>
  <si>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</si>
  <si>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</si>
  <si>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</si>
  <si>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</si>
  <si>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</si>
  <si>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</si>
  <si>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</si>
  <si>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</si>
  <si>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</si>
  <si>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</si>
  <si>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</si>
  <si>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</si>
  <si>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</si>
  <si>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</si>
  <si>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</si>
  <si>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</si>
  <si>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</si>
  <si>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</si>
  <si>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</si>
  <si>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</si>
  <si>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</si>
  <si>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</si>
  <si>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</si>
  <si>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</si>
  <si>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</si>
  <si>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</si>
  <si>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</si>
  <si>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</si>
  <si>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</si>
  <si>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</si>
  <si>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</si>
  <si>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</si>
  <si>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</si>
  <si>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</si>
  <si>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</si>
  <si>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</si>
  <si>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</si>
  <si>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</si>
  <si>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</si>
  <si>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</si>
  <si>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</si>
  <si>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</si>
  <si>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</si>
  <si>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</si>
  <si>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</si>
  <si>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</si>
  <si>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</si>
  <si>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</si>
  <si>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</si>
  <si>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</si>
  <si>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</si>
  <si>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</si>
  <si>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</si>
  <si>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</si>
  <si>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</si>
  <si>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</si>
  <si>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</si>
  <si>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</si>
  <si>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</si>
  <si>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</si>
  <si>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</si>
  <si>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</si>
  <si>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</si>
  <si>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</si>
  <si>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</si>
  <si>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</si>
  <si>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</si>
  <si>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</si>
  <si>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</si>
  <si>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</si>
  <si>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</si>
  <si>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</si>
  <si>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</si>
  <si>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</si>
  <si>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</si>
  <si>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</si>
  <si>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</si>
  <si>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</si>
  <si>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</si>
  <si>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</si>
  <si>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</si>
  <si>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</si>
  <si>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</si>
  <si>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</si>
  <si>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</si>
  <si>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</si>
  <si>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</si>
  <si>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</si>
  <si>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</si>
  <si>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</si>
  <si>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</si>
  <si>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</si>
  <si>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</si>
  <si>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</si>
  <si>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</si>
  <si>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</si>
  <si>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</si>
  <si>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</si>
  <si>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</si>
  <si>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</si>
  <si>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</si>
  <si>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</si>
  <si>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</si>
  <si>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</si>
  <si>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</si>
  <si>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</si>
  <si>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</si>
  <si>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</si>
  <si>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</si>
  <si>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</si>
  <si>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</si>
  <si>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</si>
  <si>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</si>
  <si>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</si>
  <si>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</si>
  <si>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</si>
  <si>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</si>
  <si>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</si>
  <si>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</si>
  <si>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</si>
  <si>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</si>
  <si>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</si>
  <si>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</si>
  <si>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</si>
  <si>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</si>
  <si>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</si>
  <si>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</si>
  <si>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</si>
  <si>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</si>
  <si>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</si>
  <si>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</si>
  <si>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</si>
  <si>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</si>
  <si>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</si>
  <si>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</si>
  <si>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</si>
  <si>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</si>
  <si>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</si>
  <si>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</si>
  <si>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</si>
  <si>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</si>
  <si>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</si>
  <si>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</si>
  <si>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</si>
  <si>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</si>
  <si>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</si>
  <si>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</si>
  <si>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</si>
  <si>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</si>
  <si>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</si>
  <si>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</si>
  <si>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</si>
  <si>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</si>
  <si>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</si>
  <si>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</si>
  <si>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</si>
  <si>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</si>
  <si>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</si>
  <si>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</si>
  <si>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</si>
  <si>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</si>
  <si>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</si>
  <si>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</si>
  <si>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</si>
  <si>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</si>
  <si>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</si>
  <si>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</si>
  <si>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</si>
  <si>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</si>
  <si>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</si>
  <si>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</si>
  <si>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</si>
  <si>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</si>
  <si>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</si>
  <si>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</si>
  <si>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</si>
  <si>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</si>
  <si>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</si>
  <si>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</si>
  <si>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</si>
  <si>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</si>
  <si>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</si>
  <si>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</si>
  <si>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</si>
  <si>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</si>
  <si>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</si>
  <si>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</si>
  <si>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</si>
  <si>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</si>
  <si>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</si>
  <si>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</si>
  <si>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</si>
  <si>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</si>
  <si>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</si>
  <si>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</si>
  <si>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</si>
  <si>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</si>
  <si>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</si>
  <si>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</si>
  <si>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</si>
  <si>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</si>
  <si>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</si>
  <si>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</si>
  <si>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</si>
  <si>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</si>
  <si>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</si>
  <si>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</si>
  <si>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</si>
  <si>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</si>
  <si>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</si>
  <si>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</si>
  <si>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</si>
  <si>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</si>
  <si>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</si>
  <si>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</si>
  <si>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</si>
  <si>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</si>
  <si>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</si>
  <si>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</si>
  <si>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</si>
  <si>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</si>
  <si>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</si>
  <si>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</si>
  <si>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</si>
  <si>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</si>
  <si>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</si>
  <si>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</si>
  <si>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</si>
  <si>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</si>
  <si>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</si>
  <si>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</si>
  <si>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</si>
  <si>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</si>
  <si>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</si>
  <si>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</si>
  <si>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</si>
  <si>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</si>
  <si>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</si>
  <si>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</si>
  <si>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</si>
  <si>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</si>
  <si>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</si>
  <si>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</si>
  <si>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</si>
  <si>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</si>
  <si>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</si>
  <si>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</si>
  <si>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</si>
  <si>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</si>
  <si>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</si>
  <si>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</si>
  <si>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</si>
  <si>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</si>
  <si>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</si>
  <si>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</si>
  <si>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</si>
  <si>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</si>
  <si>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</si>
  <si>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</si>
  <si>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</si>
  <si>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</si>
  <si>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</si>
  <si>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</si>
  <si>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</si>
  <si>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</si>
  <si>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</si>
  <si>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</si>
  <si>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</si>
  <si>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</si>
  <si>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</si>
  <si>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</si>
  <si>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</si>
  <si>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</si>
  <si>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</si>
  <si>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</si>
  <si>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</si>
  <si>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</si>
  <si>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</si>
  <si>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</si>
  <si>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</si>
  <si>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</si>
  <si>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</si>
  <si>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</si>
  <si>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</si>
  <si>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</si>
  <si>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</si>
  <si>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</si>
  <si>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</si>
  <si>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</si>
  <si>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</si>
  <si>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</si>
  <si>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</si>
  <si>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</si>
  <si>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</si>
  <si>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</si>
  <si>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</si>
  <si>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</si>
  <si>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</si>
  <si>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</si>
  <si>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</si>
  <si>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</si>
  <si>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</si>
  <si>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</si>
  <si>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</si>
  <si>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</si>
  <si>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</si>
  <si>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</si>
  <si>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</si>
  <si>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</si>
  <si>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</si>
  <si>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</si>
  <si>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</si>
  <si>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</si>
  <si>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</si>
  <si>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</si>
  <si>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</si>
  <si>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</si>
  <si>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</si>
  <si>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</si>
  <si>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</si>
  <si>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</si>
  <si>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</si>
  <si>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</si>
  <si>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</si>
  <si>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</si>
  <si>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</si>
  <si>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</si>
  <si>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</si>
  <si>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</si>
  <si>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</si>
  <si>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</si>
  <si>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</si>
  <si>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</si>
  <si>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</si>
  <si>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</si>
  <si>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</si>
  <si>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</si>
  <si>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</si>
  <si>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</si>
  <si>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</si>
  <si>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</si>
  <si>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</si>
  <si>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</si>
  <si>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</si>
  <si>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</si>
  <si>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</si>
  <si>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</si>
  <si>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</si>
  <si>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</si>
  <si>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</si>
  <si>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</si>
  <si>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</si>
  <si>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</si>
  <si>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</si>
  <si>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</si>
  <si>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</si>
  <si>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</si>
  <si>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</si>
  <si>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</si>
  <si>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</si>
  <si>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</si>
  <si>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</si>
  <si>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</si>
  <si>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</si>
  <si>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</si>
  <si>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</si>
  <si>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</si>
  <si>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</si>
  <si>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</si>
  <si>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</si>
  <si>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</si>
  <si>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</si>
  <si>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</si>
  <si>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</si>
  <si>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</si>
  <si>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</si>
  <si>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</si>
  <si>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</si>
  <si>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</si>
  <si>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</si>
  <si>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</si>
  <si>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</si>
  <si>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</si>
  <si>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</si>
  <si>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</si>
  <si>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</si>
  <si>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</si>
  <si>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</si>
  <si>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</si>
  <si>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</si>
  <si>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</si>
  <si>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</si>
  <si>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</si>
  <si>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</si>
  <si>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</si>
  <si>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</si>
  <si>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</si>
  <si>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</si>
  <si>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</si>
  <si>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</si>
  <si>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</si>
  <si>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</si>
  <si>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</si>
  <si>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</si>
  <si>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</si>
  <si>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</si>
  <si>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</si>
  <si>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</si>
  <si>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</si>
  <si>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</si>
  <si>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</si>
  <si>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</si>
  <si>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</si>
  <si>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</si>
  <si>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</si>
  <si>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</si>
  <si>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</si>
  <si>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</si>
  <si>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</si>
  <si>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</si>
  <si>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</si>
  <si>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</si>
  <si>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</si>
  <si>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</si>
  <si>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</si>
  <si>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</si>
  <si>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</si>
  <si>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</si>
  <si>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</si>
  <si>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</si>
  <si>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</si>
  <si>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</si>
  <si>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</si>
  <si>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</si>
  <si>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</si>
  <si>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</si>
  <si>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</si>
  <si>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</si>
  <si>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</si>
  <si>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</si>
  <si>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</si>
  <si>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</si>
  <si>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</si>
  <si>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</si>
  <si>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</si>
  <si>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</si>
  <si>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</si>
  <si>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</si>
  <si>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</si>
  <si>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</si>
  <si>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</si>
  <si>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</si>
  <si>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</si>
  <si>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</si>
  <si>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</si>
  <si>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</si>
  <si>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</si>
  <si>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</si>
  <si>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</si>
  <si>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</si>
  <si>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</si>
  <si>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</si>
  <si>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</si>
  <si>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</si>
  <si>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</si>
  <si>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</si>
  <si>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</si>
  <si>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</si>
  <si>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</si>
  <si>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</si>
  <si>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</si>
  <si>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</si>
  <si>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</si>
  <si>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</si>
  <si>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</si>
  <si>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</si>
  <si>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</si>
  <si>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</si>
  <si>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</si>
  <si>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</si>
  <si>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</si>
  <si>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</si>
  <si>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</si>
  <si>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</si>
  <si>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</si>
  <si>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</si>
  <si>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</si>
  <si>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</si>
  <si>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</si>
  <si>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</si>
  <si>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</si>
  <si>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</si>
  <si>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</si>
  <si>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</si>
  <si>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</si>
  <si>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</si>
  <si>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</si>
  <si>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</si>
  <si>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</si>
  <si>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</si>
  <si>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</si>
  <si>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</si>
  <si>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</si>
  <si>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</si>
  <si>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</si>
  <si>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</si>
  <si>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</si>
  <si>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</si>
  <si>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</si>
  <si>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</si>
  <si>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</si>
  <si>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</si>
  <si>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</si>
  <si>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</si>
  <si>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</si>
  <si>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</si>
  <si>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</si>
  <si>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</si>
  <si>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</si>
  <si>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</si>
  <si>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</si>
  <si>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</si>
  <si>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</si>
  <si>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</si>
  <si>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</si>
  <si>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</si>
  <si>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</si>
  <si>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</si>
  <si>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</si>
  <si>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</si>
  <si>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</si>
  <si>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</si>
  <si>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</si>
  <si>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</si>
  <si>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</si>
  <si>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</si>
  <si>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</si>
  <si>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</si>
  <si>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</si>
  <si>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</si>
  <si>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</si>
  <si>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</si>
  <si>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</si>
  <si>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</si>
  <si>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</si>
  <si>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</si>
  <si>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</si>
  <si>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</si>
  <si>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</si>
  <si>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</si>
  <si>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</si>
  <si>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</si>
  <si>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</si>
  <si>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</si>
  <si>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</si>
  <si>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</si>
  <si>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</si>
  <si>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</si>
  <si>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</si>
  <si>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</si>
  <si>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</si>
  <si>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</si>
  <si>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</si>
  <si>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</si>
  <si>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</si>
  <si>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</si>
  <si>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</si>
  <si>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</si>
  <si>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</si>
  <si>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</si>
  <si>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</si>
  <si>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</si>
  <si>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</si>
  <si>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</si>
  <si>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</si>
  <si>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</si>
  <si>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</si>
  <si>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</si>
  <si>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</si>
  <si>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</si>
  <si>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</si>
  <si>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</si>
  <si>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</si>
  <si>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</si>
  <si>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</si>
  <si>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</si>
  <si>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</si>
  <si>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</si>
  <si>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</si>
  <si>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</si>
  <si>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</si>
  <si>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</si>
  <si>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</si>
  <si>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</si>
  <si>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</si>
  <si>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</si>
  <si>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</si>
  <si>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</si>
  <si>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</si>
  <si>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</si>
  <si>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</si>
  <si>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</si>
  <si>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</si>
  <si>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</si>
  <si>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</si>
  <si>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</si>
  <si>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</si>
  <si>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</si>
  <si>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</si>
  <si>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</si>
  <si>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</si>
  <si>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</si>
  <si>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</si>
  <si>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</si>
  <si>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</si>
  <si>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</si>
  <si>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</si>
  <si>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</si>
  <si>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</si>
  <si>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</si>
  <si>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</si>
  <si>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</si>
  <si>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</si>
  <si>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</si>
  <si>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</si>
  <si>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</si>
  <si>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</si>
  <si>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</si>
  <si>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</si>
  <si>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</si>
  <si>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</si>
  <si>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</si>
  <si>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</si>
  <si>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</si>
  <si>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</si>
  <si>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</si>
  <si>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</si>
  <si>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</si>
  <si>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</si>
  <si>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</si>
  <si>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</si>
  <si>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</si>
  <si>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</si>
  <si>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</si>
  <si>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</si>
  <si>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</si>
  <si>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</si>
  <si>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</si>
  <si>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</si>
  <si>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</si>
  <si>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</si>
  <si>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</si>
  <si>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</si>
  <si>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</si>
  <si>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</si>
  <si>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</si>
  <si>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</si>
  <si>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</si>
  <si>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</si>
  <si>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</si>
  <si>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</si>
  <si>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</si>
  <si>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</si>
  <si>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</si>
  <si>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</si>
  <si>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</si>
  <si>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</si>
  <si>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</si>
  <si>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</si>
  <si>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</si>
  <si>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</si>
  <si>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</si>
  <si>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</si>
  <si>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</si>
  <si>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</si>
  <si>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</si>
  <si>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</si>
  <si>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</si>
  <si>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</si>
  <si>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</si>
  <si>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</si>
  <si>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</si>
  <si>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</si>
  <si>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</si>
  <si>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</si>
  <si>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</si>
  <si>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</si>
  <si>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</si>
  <si>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</si>
  <si>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</si>
  <si>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</si>
  <si>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</si>
  <si>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</si>
  <si>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</si>
  <si>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</si>
  <si>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</si>
  <si>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</si>
  <si>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</si>
  <si>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</si>
  <si>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</si>
  <si>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</si>
  <si>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</si>
  <si>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</si>
  <si>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</si>
  <si>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</si>
  <si>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</si>
  <si>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</si>
  <si>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</si>
  <si>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</si>
  <si>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</si>
  <si>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</si>
  <si>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</si>
  <si>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</si>
  <si>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</si>
  <si>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</si>
  <si>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</si>
  <si>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</si>
  <si>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</si>
  <si>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</si>
  <si>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</si>
  <si>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</si>
  <si>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</si>
  <si>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</si>
  <si>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</si>
  <si>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</si>
  <si>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</si>
  <si>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</si>
  <si>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</si>
  <si>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</si>
  <si>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</si>
  <si>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</si>
  <si>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</si>
  <si>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</si>
  <si>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</si>
  <si>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</si>
  <si>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</si>
  <si>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</si>
  <si>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</si>
  <si>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</si>
  <si>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</si>
  <si>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</si>
  <si>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</si>
  <si>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</si>
  <si>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</si>
  <si>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</si>
  <si>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</si>
  <si>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</si>
  <si>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</si>
  <si>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</si>
  <si>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</si>
  <si>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</si>
  <si>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</si>
  <si>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</si>
  <si>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</si>
  <si>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</si>
  <si>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</si>
  <si>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</si>
  <si>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</si>
  <si>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</si>
  <si>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</si>
  <si>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</si>
  <si>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</si>
  <si>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</si>
  <si>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</si>
  <si>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</si>
  <si>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</si>
  <si>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</si>
  <si>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</si>
  <si>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</si>
  <si>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</si>
  <si>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</si>
  <si>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</si>
  <si>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</si>
  <si>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</si>
  <si>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</si>
  <si>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</si>
  <si>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</si>
  <si>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</si>
  <si>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</si>
  <si>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</si>
  <si>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</si>
  <si>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</si>
  <si>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</si>
  <si>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</si>
  <si>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</si>
  <si>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</si>
  <si>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</si>
  <si>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</si>
  <si>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</si>
  <si>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</si>
  <si>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</si>
  <si>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</si>
  <si>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</si>
  <si>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</si>
  <si>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</si>
  <si>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</si>
  <si>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</si>
  <si>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</si>
  <si>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</si>
  <si>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</si>
  <si>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</si>
  <si>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</si>
  <si>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</si>
  <si>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</si>
  <si>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</si>
  <si>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</si>
  <si>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</si>
  <si>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</si>
  <si>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</si>
  <si>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</si>
  <si>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</si>
  <si>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</si>
  <si>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</si>
  <si>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</si>
  <si>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</si>
  <si>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</si>
  <si>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</si>
  <si>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</si>
  <si>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</si>
  <si>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</si>
  <si>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</si>
  <si>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</si>
  <si>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</si>
  <si>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</si>
  <si>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</si>
  <si>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</si>
  <si>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</si>
  <si>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</si>
  <si>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</si>
  <si>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</si>
  <si>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</si>
  <si>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</si>
  <si>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</si>
  <si>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</si>
  <si>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</si>
  <si>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</si>
  <si>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</si>
  <si>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</si>
  <si>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</si>
  <si>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</si>
  <si>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</si>
  <si>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</si>
  <si>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</si>
  <si>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</si>
  <si>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</si>
  <si>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</si>
  <si>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</si>
  <si>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</si>
  <si>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</si>
  <si>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</si>
  <si>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</si>
  <si>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</si>
  <si>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</si>
  <si>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</si>
  <si>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</si>
  <si>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</si>
  <si>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</si>
  <si>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</si>
  <si>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</si>
  <si>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</si>
  <si>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</si>
  <si>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</si>
  <si>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</si>
  <si>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</si>
  <si>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</si>
  <si>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</si>
  <si>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</si>
  <si>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</si>
  <si>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</si>
  <si>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</si>
  <si>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</si>
  <si>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</si>
  <si>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</si>
  <si>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</si>
  <si>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</si>
  <si>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</si>
  <si>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</si>
  <si>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</si>
  <si>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</si>
  <si>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</si>
  <si>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</si>
  <si>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</si>
  <si>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</si>
  <si>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</si>
  <si>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</si>
  <si>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</si>
  <si>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</si>
  <si>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</si>
  <si>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</si>
  <si>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</si>
  <si>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</si>
  <si>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</si>
  <si>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</si>
  <si>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</si>
  <si>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</si>
  <si>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</si>
  <si>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</si>
  <si>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</si>
  <si>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</si>
  <si>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</si>
  <si>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</si>
  <si>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</si>
  <si>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</si>
  <si>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</si>
  <si>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</si>
  <si>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</si>
  <si>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</si>
  <si>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</si>
  <si>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</si>
  <si>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</si>
  <si>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</si>
  <si>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</si>
  <si>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</si>
  <si>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</si>
  <si>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</si>
  <si>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</si>
  <si>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</si>
  <si>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</si>
  <si>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</si>
  <si>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</si>
  <si>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</si>
  <si>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</si>
  <si>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</si>
  <si>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</si>
  <si>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</si>
  <si>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</si>
  <si>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</si>
  <si>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</si>
  <si>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</si>
  <si>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</si>
  <si>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</si>
  <si>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</si>
  <si>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</si>
  <si>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</si>
  <si>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</si>
  <si>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</si>
  <si>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</si>
  <si>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</si>
  <si>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</si>
  <si>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</si>
  <si>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</si>
  <si>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</si>
  <si>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</si>
  <si>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</si>
  <si>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</si>
  <si>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</si>
  <si>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</si>
  <si>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</si>
  <si>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</si>
  <si>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</si>
  <si>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</si>
  <si>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</si>
  <si>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</si>
  <si>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</si>
  <si>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</si>
  <si>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</si>
  <si>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</si>
  <si>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</si>
  <si>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</si>
  <si>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</si>
  <si>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</si>
  <si>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</si>
  <si>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</si>
  <si>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</si>
  <si>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</si>
  <si>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</si>
  <si>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</si>
  <si>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</si>
  <si>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</si>
  <si>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</si>
  <si>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</si>
  <si>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</si>
  <si>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</si>
  <si>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</si>
  <si>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</si>
  <si>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</si>
  <si>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</si>
  <si>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</si>
  <si>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</si>
  <si>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</si>
  <si>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</si>
  <si>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</si>
  <si>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</si>
  <si>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</si>
  <si>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</si>
  <si>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</si>
  <si>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</si>
  <si>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</si>
  <si>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</si>
  <si>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</si>
  <si>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</si>
  <si>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</si>
  <si>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</si>
  <si>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</si>
  <si>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</si>
  <si>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</si>
  <si>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</si>
  <si>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</si>
  <si>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</si>
  <si>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</si>
  <si>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</si>
  <si>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</si>
  <si>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</si>
  <si>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</si>
  <si>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</si>
  <si>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</si>
  <si>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</si>
  <si>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</si>
  <si>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</si>
  <si>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</si>
  <si>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</si>
  <si>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</si>
  <si>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</si>
  <si>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</si>
  <si>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</si>
  <si>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</si>
  <si>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</si>
  <si>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</si>
  <si>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</si>
  <si>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</si>
  <si>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</si>
  <si>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</si>
  <si>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</si>
  <si>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</si>
  <si>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</si>
  <si>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</si>
  <si>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</si>
  <si>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</si>
  <si>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</si>
  <si>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</si>
  <si>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</si>
  <si>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</si>
  <si>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</si>
  <si>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</si>
  <si>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</si>
  <si>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</si>
  <si>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</si>
  <si>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</si>
  <si>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</si>
  <si>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</si>
  <si>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</si>
  <si>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</si>
  <si>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</si>
  <si>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</si>
  <si>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</si>
  <si>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</si>
  <si>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</si>
  <si>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</si>
  <si>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</si>
  <si>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</si>
  <si>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</si>
  <si>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</si>
  <si>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</si>
  <si>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</si>
  <si>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</si>
  <si>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</si>
  <si>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</si>
  <si>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</si>
  <si>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</si>
  <si>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</si>
  <si>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</si>
  <si>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</si>
  <si>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</si>
  <si>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</si>
  <si>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</si>
  <si>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</si>
  <si>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</si>
  <si>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</si>
  <si>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</si>
  <si>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</si>
  <si>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</si>
  <si>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</si>
  <si>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</si>
  <si>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</si>
  <si>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</si>
  <si>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</si>
  <si>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</si>
  <si>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</si>
  <si>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</si>
  <si>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</si>
  <si>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</si>
  <si>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</si>
  <si>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</si>
  <si>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</si>
  <si>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</si>
  <si>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</si>
  <si>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</si>
  <si>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</si>
  <si>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</si>
  <si>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</si>
  <si>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</si>
  <si>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</si>
  <si>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</si>
  <si>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</si>
  <si>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</si>
  <si>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</si>
  <si>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</si>
  <si>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</si>
  <si>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</si>
  <si>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</si>
  <si>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</si>
  <si>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</si>
  <si>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</si>
  <si>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</si>
  <si>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</si>
  <si>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</si>
  <si>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</si>
  <si>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</si>
  <si>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</si>
  <si>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</si>
  <si>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</si>
  <si>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</si>
  <si>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</si>
  <si>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</si>
  <si>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</si>
  <si>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</si>
  <si>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</si>
  <si>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</si>
  <si>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</si>
  <si>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</si>
  <si>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</si>
  <si>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</si>
  <si>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</si>
  <si>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</si>
  <si>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</si>
  <si>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</si>
  <si>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</si>
  <si>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</si>
  <si>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</si>
  <si>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</si>
  <si>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</si>
  <si>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</si>
  <si>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</si>
  <si>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</si>
  <si>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</si>
  <si>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</si>
  <si>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</si>
  <si>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</si>
  <si>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</si>
  <si>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</si>
  <si>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</si>
  <si>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</si>
  <si>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</si>
  <si>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</si>
  <si>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</si>
  <si>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</si>
  <si>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</si>
  <si>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</si>
  <si>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</si>
  <si>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</si>
  <si>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</si>
  <si>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</si>
  <si>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</si>
  <si>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</si>
  <si>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</si>
  <si>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</si>
  <si>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</si>
  <si>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</si>
  <si>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</si>
  <si>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</si>
  <si>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</si>
  <si>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</si>
  <si>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</si>
  <si>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</si>
  <si>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</si>
  <si>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</si>
  <si>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</si>
  <si>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</si>
  <si>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</si>
  <si>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</si>
  <si>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</si>
  <si>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</si>
  <si>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</si>
  <si>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</si>
  <si>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</si>
  <si>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</si>
  <si>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</si>
  <si>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</si>
  <si>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</si>
  <si>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</si>
  <si>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</si>
  <si>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</si>
  <si>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</si>
  <si>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</si>
  <si>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</si>
  <si>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</si>
  <si>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</si>
  <si>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</si>
  <si>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</si>
  <si>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</si>
  <si>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</si>
  <si>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</si>
  <si>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</si>
  <si>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</si>
  <si>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</si>
  <si>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</si>
  <si>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</si>
  <si>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</si>
  <si>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</si>
  <si>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</si>
  <si>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</si>
  <si>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</si>
  <si>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</si>
  <si>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</si>
  <si>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</si>
  <si>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</si>
  <si>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</si>
  <si>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</si>
  <si>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</si>
  <si>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</si>
  <si>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</si>
  <si>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</si>
  <si>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</si>
  <si>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</si>
  <si>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</si>
  <si>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</si>
  <si>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</si>
  <si>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</si>
  <si>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</si>
  <si>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</si>
  <si>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</si>
  <si>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</si>
  <si>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</si>
  <si>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</si>
  <si>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</si>
  <si>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</si>
  <si>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</si>
  <si>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</si>
  <si>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</si>
  <si>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</si>
  <si>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</si>
  <si>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</si>
  <si>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</si>
  <si>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</si>
  <si>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</si>
  <si>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</si>
  <si>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</si>
  <si>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</si>
  <si>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</si>
  <si>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</si>
  <si>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</si>
  <si>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</si>
  <si>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</si>
  <si>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</si>
  <si>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</si>
  <si>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</si>
  <si>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</si>
  <si>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</si>
  <si>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</si>
  <si>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</si>
  <si>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</si>
  <si>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</si>
  <si>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</si>
  <si>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</si>
  <si>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</si>
  <si>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</si>
  <si>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</si>
  <si>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</si>
  <si>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</si>
  <si>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</si>
  <si>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</si>
  <si>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</si>
  <si>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</si>
  <si>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</si>
  <si>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</si>
  <si>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</si>
  <si>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</si>
  <si>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</si>
  <si>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</si>
  <si>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</si>
  <si>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</si>
  <si>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</si>
  <si>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</si>
  <si>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</si>
  <si>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</si>
  <si>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</si>
  <si>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</si>
  <si>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</si>
  <si>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</si>
  <si>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</si>
  <si>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</si>
  <si>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</si>
  <si>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</si>
  <si>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</si>
  <si>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</si>
  <si>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</si>
  <si>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</si>
  <si>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</si>
  <si>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</si>
  <si>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</si>
  <si>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</si>
  <si>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</si>
  <si>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</si>
  <si>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</si>
  <si>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</si>
  <si>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</si>
  <si>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</si>
  <si>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</si>
  <si>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</si>
  <si>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</si>
  <si>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</si>
  <si>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</si>
  <si>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</si>
  <si>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</si>
  <si>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</si>
  <si>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</si>
  <si>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</si>
  <si>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</si>
  <si>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</si>
  <si>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</si>
  <si>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</si>
  <si>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</si>
  <si>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</si>
  <si>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</si>
  <si>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</si>
  <si>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</si>
  <si>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</si>
  <si>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</si>
  <si>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</si>
  <si>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</si>
  <si>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</si>
  <si>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</si>
  <si>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</si>
  <si>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</si>
  <si>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</si>
  <si>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</si>
  <si>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</si>
  <si>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</si>
  <si>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</si>
  <si>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</si>
  <si>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</si>
  <si>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</si>
  <si>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</si>
  <si>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</si>
  <si>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</si>
  <si>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</si>
  <si>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</si>
  <si>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</si>
  <si>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</si>
  <si>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</si>
  <si>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</si>
  <si>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</si>
  <si>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</si>
  <si>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</si>
  <si>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</si>
  <si>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</si>
  <si>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</si>
  <si>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</si>
  <si>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</si>
  <si>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</si>
  <si>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</si>
  <si>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</si>
  <si>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</si>
  <si>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</si>
  <si>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</si>
  <si>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</si>
  <si>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</si>
  <si>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</si>
  <si>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</si>
  <si>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</si>
  <si>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</si>
  <si>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</si>
  <si>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</si>
  <si>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</si>
  <si>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</si>
  <si>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</si>
  <si>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</si>
  <si>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</si>
  <si>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</si>
  <si>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</si>
  <si>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</si>
  <si>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</si>
  <si>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</si>
  <si>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</si>
  <si>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</si>
  <si>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</si>
  <si>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</si>
  <si>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</si>
  <si>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</si>
  <si>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</si>
  <si>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</si>
  <si>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</si>
  <si>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</si>
  <si>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</si>
  <si>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</si>
  <si>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</si>
  <si>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</si>
  <si>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</si>
  <si>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</si>
  <si>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</si>
  <si>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</si>
  <si>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</si>
  <si>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</si>
  <si>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</si>
  <si>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</si>
  <si>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</si>
  <si>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</si>
  <si>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</si>
  <si>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</si>
  <si>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</si>
  <si>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</si>
  <si>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</si>
  <si>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</si>
  <si>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</si>
  <si>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</si>
  <si>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</si>
  <si>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</si>
  <si>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</si>
  <si>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</si>
  <si>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</si>
  <si>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</si>
  <si>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</si>
  <si>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</si>
  <si>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</si>
  <si>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</si>
  <si>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</si>
  <si>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</si>
  <si>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</si>
  <si>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</si>
  <si>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</si>
  <si>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</si>
  <si>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</si>
  <si>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</si>
  <si>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</si>
  <si>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</si>
  <si>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</si>
  <si>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</si>
  <si>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</si>
  <si>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</si>
  <si>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</si>
  <si>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</si>
  <si>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</si>
  <si>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</si>
  <si>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</si>
  <si>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</si>
  <si>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</si>
  <si>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</si>
  <si>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</si>
  <si>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</si>
  <si>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</si>
  <si>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</si>
  <si>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</si>
  <si>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</si>
  <si>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</si>
  <si>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</si>
  <si>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</si>
  <si>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</si>
  <si>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</si>
  <si>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</si>
  <si>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</si>
  <si>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</si>
  <si>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</si>
  <si>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</si>
  <si>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</si>
  <si>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</si>
  <si>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</si>
  <si>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</si>
  <si>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</si>
  <si>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</si>
  <si>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</si>
  <si>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</si>
  <si>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</si>
  <si>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</si>
  <si>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</si>
  <si>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</si>
  <si>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</si>
  <si>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</si>
  <si>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</si>
  <si>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</si>
  <si>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</si>
  <si>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</si>
  <si>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</si>
  <si>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</si>
  <si>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</si>
  <si>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</si>
  <si>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</si>
  <si>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</si>
  <si>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</si>
  <si>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</si>
  <si>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</si>
  <si>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</si>
  <si>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</si>
  <si>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</si>
  <si>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</si>
  <si>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</si>
  <si>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</si>
  <si>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</si>
  <si>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</si>
  <si>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</si>
  <si>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</si>
  <si>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</si>
  <si>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</si>
  <si>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</si>
  <si>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</si>
  <si>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</si>
  <si>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</si>
  <si>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</si>
  <si>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</si>
  <si>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</si>
  <si>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</si>
  <si>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</si>
  <si>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</si>
  <si>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</si>
  <si>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</si>
  <si>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</si>
  <si>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</si>
  <si>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</si>
  <si>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</si>
  <si>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</si>
  <si>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</si>
  <si>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</si>
  <si>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</si>
  <si>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</si>
  <si>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</si>
  <si>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</si>
  <si>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</si>
  <si>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</si>
  <si>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</si>
  <si>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</si>
  <si>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</si>
  <si>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</si>
  <si>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</si>
  <si>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</si>
  <si>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</si>
  <si>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</si>
  <si>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</si>
  <si>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</si>
  <si>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</si>
  <si>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</si>
  <si>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</si>
  <si>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</si>
  <si>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</si>
  <si>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</si>
  <si>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</si>
  <si>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</si>
  <si>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</si>
  <si>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</si>
  <si>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</si>
  <si>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</si>
  <si>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</si>
  <si>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</si>
  <si>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</si>
  <si>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</si>
  <si>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</si>
  <si>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</si>
  <si>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</si>
  <si>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</si>
  <si>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</si>
  <si>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</si>
  <si>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</si>
  <si>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</si>
  <si>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</si>
  <si>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</si>
  <si>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</si>
  <si>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</si>
  <si>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</si>
  <si>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</si>
  <si>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</si>
  <si>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</si>
  <si>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</si>
  <si>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</si>
  <si>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</si>
  <si>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</si>
  <si>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</si>
  <si>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</si>
  <si>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</si>
  <si>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</si>
  <si>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</si>
  <si>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</si>
  <si>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</si>
  <si>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</si>
  <si>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</si>
  <si>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</si>
  <si>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</si>
  <si>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</si>
  <si>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</si>
  <si>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</si>
  <si>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</si>
  <si>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</si>
  <si>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</si>
  <si>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</si>
  <si>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</si>
  <si>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</si>
  <si>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</si>
  <si>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</si>
  <si>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</si>
  <si>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</si>
  <si>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</si>
  <si>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</si>
  <si>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</si>
  <si>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</si>
  <si>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</si>
  <si>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</si>
  <si>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</si>
  <si>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</si>
  <si>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</si>
  <si>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</si>
  <si>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</si>
  <si>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</si>
  <si>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</si>
  <si>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</si>
  <si>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</si>
  <si>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</si>
  <si>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</si>
  <si>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</si>
  <si>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</si>
  <si>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</si>
  <si>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</si>
  <si>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</si>
  <si>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</si>
  <si>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</si>
  <si>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</si>
  <si>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</si>
  <si>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</si>
  <si>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</si>
  <si>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</si>
  <si>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</si>
  <si>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</si>
  <si>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</si>
  <si>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</si>
  <si>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</si>
  <si>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</si>
  <si>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</si>
  <si>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</si>
  <si>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</si>
  <si>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</si>
  <si>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</si>
  <si>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</si>
  <si>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</si>
  <si>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</si>
  <si>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</si>
  <si>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</si>
  <si>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</si>
  <si>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</si>
  <si>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</si>
  <si>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</si>
  <si>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</si>
  <si>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</si>
  <si>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</si>
  <si>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</si>
  <si>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</si>
  <si>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</si>
  <si>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</si>
  <si>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</si>
  <si>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</si>
  <si>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</si>
  <si>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</si>
  <si>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</si>
  <si>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</si>
  <si>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</si>
  <si>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</si>
  <si>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</si>
  <si>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</si>
  <si>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</si>
  <si>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</si>
  <si>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</si>
  <si>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</si>
  <si>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</si>
  <si>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</si>
  <si>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</si>
  <si>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</si>
  <si>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</si>
  <si>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</si>
  <si>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</si>
  <si>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</si>
  <si>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</si>
  <si>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</si>
  <si>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</si>
  <si>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</si>
  <si>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</si>
  <si>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</si>
  <si>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</si>
  <si>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</si>
  <si>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</si>
  <si>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</si>
  <si>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</si>
  <si>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</si>
  <si>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</si>
  <si>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</si>
  <si>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</si>
  <si>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</si>
  <si>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</si>
  <si>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</si>
  <si>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</si>
  <si>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</si>
  <si>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</si>
  <si>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</si>
  <si>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</si>
  <si>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</si>
  <si>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</si>
  <si>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</si>
  <si>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</si>
  <si>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</si>
  <si>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</si>
  <si>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</si>
  <si>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</si>
  <si>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</si>
  <si>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</si>
  <si>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</si>
  <si>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</si>
  <si>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</si>
  <si>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</si>
  <si>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</si>
  <si>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</si>
  <si>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</si>
  <si>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</si>
  <si>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</si>
  <si>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</si>
  <si>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</si>
  <si>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</si>
  <si>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</si>
  <si>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</si>
  <si>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</si>
  <si>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</si>
  <si>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</si>
  <si>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</si>
  <si>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</si>
  <si>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</si>
  <si>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</si>
  <si>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</si>
  <si>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</si>
  <si>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</si>
  <si>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</si>
  <si>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</si>
  <si>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</si>
  <si>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</si>
  <si>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</si>
  <si>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</si>
  <si>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</si>
  <si>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</si>
  <si>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</si>
  <si>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</si>
  <si>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</si>
  <si>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</si>
  <si>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</si>
  <si>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</si>
  <si>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</si>
  <si>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</si>
  <si>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</si>
  <si>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</si>
  <si>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</si>
  <si>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</si>
  <si>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</si>
  <si>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</si>
  <si>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</si>
  <si>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</si>
  <si>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</si>
  <si>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</si>
  <si>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</si>
  <si>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</si>
  <si>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</si>
  <si>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</si>
  <si>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</si>
  <si>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</si>
  <si>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</si>
  <si>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</si>
  <si>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</si>
  <si>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</si>
  <si>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</si>
  <si>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</si>
  <si>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</si>
  <si>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</si>
  <si>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</si>
  <si>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</si>
  <si>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</si>
  <si>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</si>
  <si>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</si>
  <si>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</si>
  <si>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</si>
  <si>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</si>
  <si>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</si>
  <si>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</si>
  <si>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</si>
  <si>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</si>
  <si>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</si>
  <si>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</si>
  <si>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</si>
  <si>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</si>
  <si>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</si>
  <si>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</si>
  <si>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</si>
  <si>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</si>
  <si>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</si>
  <si>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</si>
  <si>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</si>
  <si>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</si>
  <si>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</si>
  <si>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</si>
  <si>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</si>
  <si>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</si>
  <si>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</si>
  <si>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</si>
  <si>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</si>
  <si>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</si>
  <si>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</si>
  <si>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</si>
  <si>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</si>
  <si>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</si>
  <si>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</si>
  <si>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</si>
  <si>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</si>
  <si>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</si>
  <si>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</si>
  <si>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</si>
  <si>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</si>
  <si>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</si>
  <si>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</si>
  <si>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</si>
  <si>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</si>
  <si>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</si>
  <si>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</si>
  <si>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</si>
  <si>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</si>
  <si>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</si>
  <si>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</si>
  <si>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</si>
  <si>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</si>
  <si>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</si>
  <si>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</si>
  <si>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</si>
  <si>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</si>
  <si>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</si>
  <si>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</si>
  <si>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</si>
  <si>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</si>
  <si>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</si>
  <si>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</si>
  <si>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</si>
  <si>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</si>
  <si>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</si>
  <si>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</si>
  <si>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</si>
  <si>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</si>
  <si>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</si>
  <si>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</si>
  <si>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</si>
  <si>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</si>
  <si>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</si>
  <si>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</si>
  <si>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</si>
  <si>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</si>
  <si>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</si>
  <si>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</si>
  <si>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</si>
  <si>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</si>
  <si>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</si>
  <si>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</si>
  <si>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</si>
  <si>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</si>
  <si>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</si>
  <si>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</si>
  <si>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</si>
  <si>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</si>
  <si>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</si>
  <si>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</si>
  <si>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</si>
  <si>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</si>
  <si>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</si>
  <si>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</si>
  <si>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</si>
  <si>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</si>
  <si>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</si>
  <si>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</si>
  <si>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</si>
  <si>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</si>
  <si>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</si>
  <si>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</si>
  <si>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</si>
  <si>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</si>
  <si>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</si>
  <si>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</si>
  <si>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</si>
  <si>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</si>
  <si>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</si>
  <si>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</si>
  <si>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</si>
  <si>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</si>
  <si>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</si>
  <si>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</si>
  <si>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</si>
  <si>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</si>
  <si>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</si>
  <si>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</si>
  <si>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</si>
  <si>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</si>
  <si>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</si>
  <si>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</si>
  <si>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</si>
  <si>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</si>
  <si>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</si>
  <si>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</si>
  <si>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</si>
  <si>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</si>
  <si>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</si>
  <si>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</si>
  <si>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</si>
  <si>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</si>
  <si>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</si>
  <si>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</si>
  <si>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</si>
  <si>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</si>
  <si>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</si>
  <si>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</si>
  <si>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</si>
  <si>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</si>
  <si>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</si>
  <si>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</si>
  <si>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</si>
  <si>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</si>
  <si>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</si>
  <si>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</si>
  <si>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</si>
  <si>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</si>
  <si>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</si>
  <si>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</si>
  <si>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</si>
  <si>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</si>
  <si>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</si>
  <si>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</si>
  <si>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</si>
  <si>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</si>
  <si>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</si>
  <si>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</si>
  <si>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</si>
  <si>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</si>
  <si>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</si>
  <si>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</si>
  <si>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</si>
  <si>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</si>
  <si>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</si>
  <si>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</si>
  <si>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</si>
  <si>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</si>
  <si>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</si>
  <si>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</si>
  <si>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</si>
  <si>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</si>
  <si>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</si>
  <si>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</si>
  <si>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</si>
  <si>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</si>
  <si>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</si>
  <si>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</si>
  <si>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</si>
  <si>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</si>
  <si>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</si>
  <si>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</si>
  <si>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</si>
  <si>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</si>
  <si>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</si>
  <si>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</si>
  <si>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</si>
  <si>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</si>
  <si>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</si>
  <si>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</si>
  <si>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</si>
  <si>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</si>
  <si>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</si>
  <si>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</si>
  <si>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</si>
  <si>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</si>
  <si>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</si>
  <si>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</si>
  <si>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</si>
  <si>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</si>
  <si>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</si>
  <si>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</si>
  <si>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</si>
  <si>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</si>
  <si>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</si>
  <si>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</si>
  <si>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</si>
  <si>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</si>
  <si>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</si>
  <si>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</si>
  <si>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</si>
  <si>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</si>
  <si>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</si>
  <si>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</si>
  <si>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</si>
  <si>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</si>
  <si>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</si>
  <si>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</si>
  <si>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</si>
  <si>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</si>
  <si>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</si>
  <si>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</si>
  <si>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</si>
  <si>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</si>
  <si>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</si>
  <si>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</si>
  <si>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</si>
  <si>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</si>
  <si>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</si>
  <si>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</si>
  <si>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</si>
  <si>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</si>
  <si>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</si>
  <si>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</si>
  <si>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</si>
  <si>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</si>
  <si>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</si>
  <si>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</si>
  <si>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</si>
  <si>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</si>
  <si>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</si>
  <si>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</si>
  <si>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</si>
  <si>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</si>
  <si>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</si>
  <si>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</si>
  <si>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</si>
  <si>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</si>
  <si>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</si>
  <si>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</si>
  <si>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</si>
  <si>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</si>
  <si>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</si>
  <si>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</si>
  <si>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</si>
  <si>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</si>
  <si>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</si>
  <si>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</si>
  <si>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</si>
  <si>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</si>
  <si>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</si>
  <si>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</si>
  <si>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</si>
  <si>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</si>
  <si>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</si>
  <si>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</si>
  <si>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</si>
  <si>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</si>
  <si>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</si>
  <si>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</si>
  <si>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</si>
  <si>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</si>
  <si>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</si>
  <si>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</si>
  <si>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</si>
  <si>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</si>
  <si>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</si>
  <si>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</si>
  <si>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</si>
  <si>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</si>
  <si>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</si>
  <si>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</si>
  <si>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</si>
  <si>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</si>
  <si>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</si>
  <si>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</si>
  <si>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</si>
  <si>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</si>
  <si>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</si>
  <si>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</si>
  <si>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</si>
  <si>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</si>
  <si>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</si>
  <si>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</si>
  <si>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</si>
  <si>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</si>
  <si>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</si>
  <si>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</si>
  <si>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</si>
  <si>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</si>
  <si>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</si>
  <si>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</si>
  <si>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</si>
  <si>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</si>
  <si>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</si>
  <si>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</si>
  <si>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</si>
  <si>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</si>
  <si>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</si>
  <si>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</si>
  <si>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</si>
  <si>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</si>
  <si>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</si>
  <si>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</si>
  <si>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</si>
  <si>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</si>
  <si>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</si>
  <si>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</si>
  <si>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</si>
  <si>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</si>
  <si>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</si>
  <si>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</si>
  <si>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</si>
  <si>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</si>
  <si>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</si>
  <si>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</si>
  <si>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</si>
  <si>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</si>
  <si>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</si>
  <si>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</si>
  <si>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</si>
  <si>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</si>
  <si>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</si>
  <si>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</si>
  <si>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</si>
  <si>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</si>
  <si>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</si>
  <si>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</si>
  <si>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</si>
  <si>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</si>
  <si>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</si>
  <si>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</si>
  <si>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</si>
  <si>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</si>
  <si>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</si>
  <si>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</si>
  <si>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</si>
  <si>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</si>
  <si>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</si>
  <si>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</si>
  <si>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</si>
  <si>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</si>
  <si>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</si>
  <si>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</si>
  <si>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</si>
  <si>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</si>
  <si>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</si>
  <si>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</si>
  <si>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</si>
  <si>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</si>
  <si>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</si>
  <si>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</si>
  <si>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</si>
  <si>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</si>
  <si>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</si>
  <si>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</si>
  <si>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</si>
  <si>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</si>
  <si>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</si>
  <si>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</si>
  <si>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</si>
  <si>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</si>
  <si>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</si>
  <si>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</si>
  <si>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</si>
  <si>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</si>
  <si>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</si>
  <si>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</si>
  <si>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</si>
  <si>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</si>
  <si>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</si>
  <si>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</si>
  <si>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</si>
  <si>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</si>
  <si>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</si>
  <si>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</si>
  <si>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</si>
  <si>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</si>
  <si>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</si>
  <si>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</si>
  <si>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</si>
  <si>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</si>
  <si>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</si>
  <si>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</si>
  <si>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</si>
  <si>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</si>
  <si>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</si>
  <si>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</si>
  <si>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</si>
  <si>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</si>
  <si>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</si>
  <si>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</si>
  <si>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</si>
  <si>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</si>
  <si>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</si>
  <si>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</si>
  <si>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</si>
  <si>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</si>
  <si>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</si>
  <si>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</si>
  <si>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</si>
  <si>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</si>
  <si>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</si>
  <si>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</si>
  <si>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</si>
  <si>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</si>
  <si>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</si>
  <si>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</si>
  <si>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</si>
  <si>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</si>
  <si>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</si>
  <si>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</si>
  <si>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</si>
  <si>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</si>
  <si>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</si>
  <si>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</si>
  <si>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</si>
  <si>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</si>
  <si>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</si>
  <si>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</si>
  <si>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</si>
  <si>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</si>
  <si>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</si>
  <si>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</si>
  <si>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</si>
  <si>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</si>
  <si>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</si>
  <si>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</si>
  <si>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</si>
  <si>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</si>
  <si>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</si>
  <si>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</si>
  <si>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</si>
  <si>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</si>
  <si>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</si>
  <si>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</si>
  <si>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</si>
  <si>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</si>
  <si>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</si>
  <si>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</si>
  <si>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</si>
  <si>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</si>
  <si>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</si>
  <si>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</si>
  <si>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</si>
  <si>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</si>
  <si>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</si>
  <si>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</si>
  <si>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</si>
  <si>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</si>
  <si>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</si>
  <si>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</si>
  <si>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</si>
  <si>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</si>
  <si>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</si>
  <si>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</si>
  <si>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</si>
  <si>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</si>
  <si>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</si>
  <si>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</si>
  <si>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</si>
  <si>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</si>
  <si>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</si>
  <si>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</si>
  <si>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</si>
  <si>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</si>
  <si>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</si>
  <si>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</si>
  <si>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</si>
  <si>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</si>
  <si>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</si>
  <si>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</si>
  <si>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</si>
  <si>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</si>
  <si>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</si>
  <si>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</si>
  <si>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</si>
  <si>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</si>
  <si>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</si>
  <si>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</si>
  <si>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</si>
  <si>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</si>
  <si>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</si>
  <si>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</si>
  <si>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</si>
  <si>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</si>
  <si>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</si>
  <si>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</si>
  <si>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</si>
  <si>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</si>
  <si>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</si>
  <si>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</si>
  <si>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</si>
  <si>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</si>
  <si>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</si>
  <si>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</si>
  <si>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</si>
  <si>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</si>
  <si>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</si>
  <si>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</si>
  <si>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</si>
  <si>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</si>
  <si>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</si>
  <si>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</si>
  <si>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</si>
  <si>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</si>
  <si>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</si>
  <si>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</si>
  <si>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</si>
  <si>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</si>
  <si>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</si>
  <si>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</si>
  <si>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</si>
  <si>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</si>
  <si>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</si>
  <si>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</si>
  <si>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</si>
  <si>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</si>
  <si>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</si>
  <si>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</si>
  <si>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</si>
  <si>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</si>
  <si>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</si>
  <si>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</si>
  <si>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</si>
  <si>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</si>
  <si>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</si>
  <si>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</si>
  <si>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</si>
  <si>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</si>
  <si>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</si>
  <si>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</si>
  <si>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</si>
  <si>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</si>
  <si>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</si>
  <si>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</si>
  <si>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</si>
  <si>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</si>
  <si>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</si>
  <si>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</si>
  <si>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</si>
  <si>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</si>
  <si>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</si>
  <si>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</si>
  <si>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</si>
  <si>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</si>
  <si>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</si>
  <si>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</si>
  <si>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</si>
  <si>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</si>
  <si>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</si>
  <si>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</si>
  <si>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</si>
  <si>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</si>
  <si>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</si>
  <si>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</si>
  <si>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</si>
  <si>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</si>
  <si>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</si>
  <si>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</si>
  <si>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</si>
  <si>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</si>
  <si>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</si>
  <si>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</si>
  <si>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</si>
  <si>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</si>
  <si>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</si>
  <si>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</si>
  <si>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</si>
  <si>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</si>
  <si>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</si>
  <si>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</si>
  <si>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</si>
  <si>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</si>
  <si>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</si>
  <si>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</si>
  <si>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</si>
  <si>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</si>
  <si>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</si>
  <si>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</si>
  <si>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</si>
  <si>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</si>
  <si>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</si>
  <si>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</si>
  <si>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</si>
  <si>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</si>
  <si>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</si>
  <si>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</si>
  <si>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</si>
  <si>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</si>
  <si>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</si>
  <si>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</si>
  <si>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</si>
  <si>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</si>
  <si>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</si>
  <si>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</si>
  <si>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</si>
  <si>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</si>
  <si>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</si>
  <si>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</si>
  <si>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</si>
  <si>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</si>
  <si>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</si>
  <si>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</si>
  <si>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</si>
  <si>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</si>
  <si>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</si>
  <si>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</si>
  <si>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</si>
  <si>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</si>
  <si>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</si>
  <si>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</si>
  <si>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</si>
  <si>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</si>
  <si>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</si>
  <si>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</si>
  <si>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</si>
  <si>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</si>
  <si>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</si>
  <si>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</si>
  <si>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</si>
  <si>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</si>
  <si>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</si>
  <si>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</si>
  <si>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</si>
  <si>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</si>
  <si>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</si>
  <si>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</si>
  <si>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</si>
  <si>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</si>
  <si>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</si>
  <si>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</si>
  <si>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</si>
  <si>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</si>
  <si>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</si>
  <si>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</si>
  <si>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</si>
  <si>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</si>
  <si>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</si>
  <si>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</si>
  <si>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</si>
  <si>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</si>
  <si>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</si>
  <si>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</si>
  <si>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</si>
  <si>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</si>
  <si>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</si>
  <si>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</si>
  <si>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</si>
  <si>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</si>
  <si>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</si>
  <si>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</si>
  <si>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</si>
  <si>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</si>
  <si>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</si>
  <si>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</si>
  <si>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</si>
  <si>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</si>
  <si>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</si>
  <si>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</si>
  <si>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</si>
  <si>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</si>
  <si>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</si>
  <si>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</si>
  <si>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</si>
  <si>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</si>
  <si>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</si>
  <si>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</si>
  <si>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</si>
  <si>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</si>
  <si>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</si>
  <si>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</si>
  <si>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</si>
  <si>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</si>
  <si>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</si>
  <si>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</si>
  <si>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</si>
  <si>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</si>
  <si>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</si>
  <si>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</si>
  <si>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</si>
  <si>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</si>
  <si>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</si>
  <si>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</si>
  <si>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</si>
  <si>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</si>
  <si>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</si>
  <si>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</si>
  <si>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</si>
  <si>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</si>
  <si>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</si>
  <si>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</si>
  <si>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</si>
  <si>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</si>
  <si>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</si>
  <si>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</si>
  <si>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</si>
  <si>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</si>
  <si>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</si>
  <si>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</si>
  <si>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</si>
  <si>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</si>
  <si>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</si>
  <si>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</si>
  <si>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</si>
  <si>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</si>
  <si>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</si>
  <si>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</si>
  <si>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</si>
  <si>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</si>
  <si>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</si>
  <si>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</si>
  <si>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</si>
  <si>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</si>
  <si>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</si>
  <si>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</si>
  <si>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</si>
  <si>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</si>
  <si>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</si>
  <si>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</si>
  <si>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</si>
  <si>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</si>
  <si>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</si>
  <si>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</si>
  <si>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</si>
  <si>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</si>
  <si>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</si>
  <si>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</si>
  <si>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</si>
  <si>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</si>
  <si>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</si>
  <si>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</si>
  <si>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</si>
  <si>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</si>
  <si>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</si>
  <si>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</si>
  <si>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</si>
  <si>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</si>
  <si>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</si>
  <si>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</si>
  <si>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</si>
  <si>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</si>
  <si>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</si>
  <si>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</si>
  <si>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</si>
  <si>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</si>
  <si>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</si>
  <si>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</si>
  <si>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</si>
  <si>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</si>
  <si>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</si>
  <si>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</si>
  <si>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</si>
  <si>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</si>
  <si>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</si>
  <si>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</si>
  <si>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</si>
  <si>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</si>
  <si>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</si>
  <si>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</si>
  <si>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</si>
  <si>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</si>
  <si>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</si>
  <si>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</si>
  <si>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</si>
  <si>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</si>
  <si>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</si>
  <si>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</si>
  <si>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</si>
  <si>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</si>
  <si>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</si>
  <si>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</si>
  <si>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</si>
  <si>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</si>
  <si>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</si>
  <si>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</si>
  <si>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</si>
  <si>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</si>
  <si>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</si>
  <si>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</si>
  <si>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</si>
  <si>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</si>
  <si>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</si>
  <si>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</si>
  <si>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</si>
  <si>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</si>
  <si>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</si>
  <si>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</si>
  <si>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</si>
  <si>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</si>
  <si>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</si>
  <si>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</si>
  <si>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</si>
  <si>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</si>
  <si>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</si>
  <si>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</si>
  <si>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</si>
  <si>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</si>
  <si>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</si>
  <si>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</si>
  <si>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</si>
  <si>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</si>
  <si>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</si>
  <si>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</si>
  <si>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</si>
  <si>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</si>
  <si>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</si>
  <si>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</si>
  <si>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</si>
  <si>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</si>
  <si>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</si>
  <si>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</si>
  <si>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</si>
  <si>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</si>
  <si>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</si>
  <si>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</si>
  <si>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</si>
  <si>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</si>
  <si>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</si>
  <si>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</si>
  <si>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</si>
  <si>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</si>
  <si>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</si>
  <si>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</si>
  <si>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</si>
  <si>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</si>
  <si>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</si>
  <si>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</si>
  <si>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</si>
  <si>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</si>
  <si>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</si>
  <si>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</si>
  <si>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</si>
  <si>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</si>
  <si>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</si>
  <si>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</si>
  <si>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</si>
  <si>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</si>
  <si>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</si>
  <si>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</si>
  <si>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</si>
  <si>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</si>
  <si>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</si>
  <si>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</si>
  <si>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</si>
  <si>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</si>
  <si>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</si>
  <si>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</si>
  <si>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</si>
  <si>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</si>
  <si>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</si>
  <si>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</si>
  <si>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</si>
  <si>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</si>
  <si>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</si>
  <si>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</si>
  <si>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</si>
  <si>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</si>
  <si>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</si>
  <si>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</si>
  <si>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</si>
  <si>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</si>
  <si>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</si>
  <si>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</si>
  <si>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</si>
  <si>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</si>
  <si>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</si>
  <si>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</si>
  <si>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</si>
  <si>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</si>
  <si>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</si>
  <si>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</si>
  <si>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</si>
  <si>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</si>
  <si>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</si>
  <si>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</si>
  <si>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</si>
  <si>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</si>
  <si>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</si>
  <si>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</si>
  <si>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</si>
  <si>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</si>
  <si>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</si>
  <si>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</si>
  <si>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</si>
  <si>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</si>
  <si>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</si>
  <si>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</si>
  <si>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</si>
  <si>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</si>
  <si>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</si>
  <si>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</si>
  <si>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</si>
  <si>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</si>
  <si>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</si>
  <si>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</si>
  <si>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</si>
  <si>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</si>
  <si>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</si>
  <si>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</si>
  <si>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</si>
  <si>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</si>
  <si>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</si>
  <si>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</si>
  <si>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</si>
  <si>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</si>
  <si>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</si>
  <si>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</si>
  <si>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</si>
  <si>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</si>
  <si>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</si>
  <si>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</si>
  <si>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</si>
  <si>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</si>
  <si>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</si>
  <si>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</si>
  <si>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</si>
  <si>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</si>
  <si>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</si>
  <si>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</si>
  <si>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</si>
  <si>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</si>
  <si>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</si>
  <si>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</si>
  <si>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</si>
  <si>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</si>
  <si>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</si>
  <si>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</si>
  <si>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</si>
  <si>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</si>
  <si>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</si>
  <si>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</si>
  <si>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</si>
  <si>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</si>
  <si>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</si>
  <si>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</si>
  <si>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</si>
  <si>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</si>
  <si>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</si>
  <si>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</si>
  <si>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</si>
  <si>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</si>
  <si>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</si>
  <si>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</si>
  <si>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</si>
  <si>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</si>
  <si>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</si>
  <si>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</si>
  <si>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</si>
  <si>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</si>
  <si>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</si>
  <si>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</si>
  <si>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</si>
  <si>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</si>
  <si>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</si>
  <si>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</si>
  <si>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</si>
  <si>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</si>
  <si>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</si>
  <si>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</si>
  <si>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</si>
  <si>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</si>
  <si>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</si>
  <si>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</si>
  <si>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</si>
  <si>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</si>
  <si>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</si>
  <si>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</si>
  <si>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</si>
  <si>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</si>
  <si>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</si>
  <si>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</si>
  <si>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</si>
  <si>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</si>
  <si>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</si>
  <si>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</si>
  <si>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</si>
  <si>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</si>
  <si>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</si>
  <si>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</si>
  <si>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</si>
  <si>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</si>
  <si>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</si>
  <si>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</si>
  <si>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</si>
  <si>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</si>
  <si>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</si>
  <si>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</si>
  <si>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</si>
  <si>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</si>
  <si>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</si>
  <si>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</si>
  <si>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</si>
  <si>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</si>
  <si>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</si>
  <si>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</si>
  <si>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</si>
  <si>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</si>
  <si>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</si>
  <si>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</si>
  <si>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</si>
  <si>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</si>
  <si>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</si>
  <si>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</si>
  <si>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</si>
  <si>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</si>
  <si>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</si>
  <si>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</si>
  <si>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</si>
  <si>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</si>
  <si>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</si>
  <si>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</si>
  <si>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</si>
  <si>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</si>
  <si>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</si>
  <si>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</si>
  <si>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</si>
  <si>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</si>
  <si>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</si>
  <si>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</si>
  <si>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</si>
  <si>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</si>
  <si>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</si>
  <si>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</si>
  <si>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</si>
  <si>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</si>
  <si>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</si>
  <si>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</si>
  <si>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</si>
  <si>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</si>
  <si>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</si>
  <si>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</si>
  <si>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</si>
  <si>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</si>
  <si>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</si>
  <si>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</si>
  <si>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</si>
  <si>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</si>
  <si>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</si>
  <si>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</si>
  <si>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</si>
  <si>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</si>
  <si>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</si>
  <si>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</si>
  <si>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</si>
  <si>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</si>
  <si>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</si>
  <si>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</si>
  <si>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</si>
  <si>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</si>
  <si>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</si>
  <si>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</si>
  <si>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</si>
  <si>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</si>
  <si>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</si>
  <si>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</si>
  <si>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</si>
  <si>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</si>
  <si>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</si>
  <si>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</si>
  <si>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</si>
  <si>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</si>
  <si>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</si>
  <si>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</si>
  <si>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</si>
  <si>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</si>
  <si>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</si>
  <si>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</si>
  <si>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</si>
  <si>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</si>
  <si>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</si>
  <si>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</si>
  <si>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</si>
  <si>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</si>
  <si>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</si>
  <si>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</si>
  <si>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</si>
  <si>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</si>
  <si>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</si>
  <si>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</si>
  <si>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</si>
  <si>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</si>
  <si>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</si>
  <si>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</si>
  <si>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</si>
  <si>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</si>
  <si>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</si>
  <si>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</si>
  <si>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</si>
  <si>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</si>
  <si>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</si>
  <si>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</si>
  <si>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</si>
  <si>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</si>
  <si>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</si>
  <si>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</si>
  <si>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</si>
  <si>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</si>
  <si>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</si>
  <si>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</si>
  <si>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</si>
  <si>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</si>
  <si>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</si>
  <si>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</si>
  <si>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</si>
  <si>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</si>
  <si>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</si>
  <si>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</si>
  <si>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</si>
  <si>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</si>
  <si>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</si>
  <si>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</si>
  <si>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</si>
  <si>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</si>
  <si>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</si>
  <si>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</si>
  <si>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</si>
  <si>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</si>
  <si>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</si>
  <si>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</si>
  <si>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</si>
  <si>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</si>
  <si>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</si>
  <si>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</si>
  <si>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</si>
  <si>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</si>
  <si>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</si>
  <si>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</si>
  <si>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</si>
  <si>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</si>
  <si>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</si>
  <si>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</si>
  <si>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</si>
  <si>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</si>
  <si>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</si>
  <si>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</si>
  <si>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</si>
  <si>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</si>
  <si>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</si>
  <si>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</si>
  <si>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</si>
  <si>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</si>
  <si>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</si>
  <si>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</si>
  <si>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</si>
  <si>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</si>
  <si>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</si>
  <si>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</si>
  <si>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</si>
  <si>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</si>
  <si>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</si>
  <si>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</si>
  <si>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</si>
  <si>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</si>
  <si>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</si>
  <si>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</si>
  <si>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</si>
  <si>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</si>
  <si>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</si>
  <si>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</si>
  <si>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</si>
  <si>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</si>
  <si>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</si>
  <si>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</si>
  <si>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</si>
  <si>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</si>
  <si>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</si>
  <si>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</si>
  <si>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</si>
  <si>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</si>
  <si>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</si>
  <si>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</si>
  <si>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</si>
  <si>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</si>
  <si>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</si>
  <si>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</si>
  <si>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</si>
  <si>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</si>
  <si>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</si>
  <si>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</si>
  <si>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</si>
  <si>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</si>
  <si>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</si>
  <si>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</si>
  <si>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</si>
  <si>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</si>
  <si>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</si>
  <si>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</si>
  <si>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</si>
  <si>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</si>
  <si>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</si>
  <si>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</si>
  <si>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</si>
  <si>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</si>
  <si>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</si>
  <si>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</si>
  <si>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</si>
  <si>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</si>
  <si>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</si>
  <si>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</si>
  <si>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</si>
  <si>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</si>
  <si>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</si>
  <si>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</si>
  <si>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</si>
  <si>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</si>
  <si>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</si>
  <si>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</si>
  <si>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</si>
  <si>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</si>
  <si>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</si>
  <si>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</si>
  <si>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</si>
  <si>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</si>
  <si>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</si>
  <si>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</si>
  <si>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</si>
  <si>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</si>
  <si>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</si>
  <si>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</si>
  <si>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</si>
  <si>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</si>
  <si>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</si>
  <si>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</si>
  <si>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</si>
  <si>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</si>
  <si>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</si>
  <si>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</si>
  <si>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</si>
  <si>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</si>
  <si>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</si>
  <si>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</si>
  <si>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</si>
  <si>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</si>
  <si>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</si>
  <si>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</si>
  <si>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</si>
  <si>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</si>
  <si>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</si>
  <si>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</si>
  <si>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</si>
  <si>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</si>
  <si>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</si>
  <si>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</si>
  <si>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</si>
  <si>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</si>
  <si>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</si>
  <si>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</si>
  <si>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</si>
  <si>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</si>
  <si>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</si>
  <si>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</si>
  <si>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</si>
  <si>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</si>
  <si>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</si>
  <si>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</si>
  <si>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</si>
  <si>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</si>
  <si>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</si>
  <si>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</si>
  <si>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</si>
  <si>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</si>
  <si>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</si>
  <si>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</si>
  <si>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</si>
  <si>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</si>
  <si>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</si>
  <si>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</si>
  <si>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</si>
  <si>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</si>
  <si>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</si>
  <si>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</si>
  <si>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</si>
  <si>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</si>
  <si>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</si>
  <si>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</si>
  <si>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</si>
  <si>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</si>
  <si>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</si>
  <si>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</si>
  <si>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</si>
  <si>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</si>
  <si>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</si>
  <si>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</si>
  <si>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</si>
  <si>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</si>
  <si>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</si>
  <si>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</si>
  <si>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</si>
  <si>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</si>
  <si>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</si>
  <si>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</si>
  <si>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</si>
  <si>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</si>
  <si>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</si>
  <si>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</si>
  <si>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</si>
  <si>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</si>
  <si>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</si>
  <si>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</si>
  <si>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</si>
  <si>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</si>
  <si>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</si>
  <si>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</si>
  <si>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</si>
  <si>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</si>
  <si>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</si>
  <si>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</si>
  <si>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</si>
  <si>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</si>
  <si>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</si>
  <si>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</si>
  <si>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</si>
  <si>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</si>
  <si>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</si>
  <si>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</si>
  <si>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</si>
  <si>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</si>
  <si>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</si>
  <si>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</si>
  <si>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</si>
  <si>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</si>
  <si>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</si>
  <si>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</si>
  <si>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</si>
  <si>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</si>
  <si>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</si>
  <si>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</si>
  <si>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</si>
  <si>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</si>
  <si>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</si>
  <si>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</si>
  <si>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</si>
  <si>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</si>
  <si>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</si>
  <si>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</si>
  <si>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</si>
  <si>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</si>
  <si>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</si>
  <si>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</si>
  <si>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</si>
  <si>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</si>
  <si>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</si>
  <si>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</si>
  <si>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</si>
  <si>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</si>
  <si>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</si>
  <si>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</si>
  <si>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</si>
  <si>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</si>
  <si>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</si>
  <si>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</si>
  <si>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</si>
  <si>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</si>
  <si>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</si>
  <si>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</si>
  <si>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</si>
  <si>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</si>
  <si>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</si>
  <si>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</si>
  <si>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</si>
  <si>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</si>
  <si>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</si>
  <si>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</si>
  <si>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</si>
  <si>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</si>
  <si>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</si>
  <si>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</si>
  <si>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</si>
  <si>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</si>
  <si>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</si>
  <si>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</si>
  <si>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</si>
  <si>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</si>
  <si>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</si>
  <si>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</si>
  <si>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</si>
  <si>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</si>
  <si>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</si>
  <si>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</si>
  <si>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</si>
  <si>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</si>
  <si>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</si>
  <si>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</si>
  <si>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</si>
  <si>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</si>
  <si>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</si>
  <si>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</si>
  <si>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</si>
  <si>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</si>
  <si>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</si>
  <si>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</si>
  <si>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</si>
  <si>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</si>
  <si>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</si>
  <si>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</si>
  <si>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</si>
  <si>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</si>
  <si>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</si>
  <si>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</si>
  <si>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</si>
  <si>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</si>
  <si>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</si>
  <si>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</si>
  <si>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</si>
  <si>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</si>
  <si>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</si>
  <si>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</si>
  <si>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</si>
  <si>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</si>
  <si>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</si>
  <si>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</si>
  <si>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</si>
  <si>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</si>
  <si>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</si>
  <si>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</si>
  <si>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</si>
  <si>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</si>
  <si>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</si>
  <si>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</si>
  <si>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</si>
  <si>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</si>
  <si>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</si>
  <si>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</si>
  <si>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</si>
  <si>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</si>
  <si>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</si>
  <si>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</si>
  <si>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</si>
  <si>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</si>
  <si>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</si>
  <si>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</si>
  <si>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</si>
  <si>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</si>
  <si>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</si>
  <si>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</si>
  <si>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</si>
  <si>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</si>
  <si>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</si>
  <si>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</si>
  <si>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</si>
  <si>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</si>
  <si>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</si>
  <si>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</si>
  <si>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</si>
  <si>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</si>
  <si>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</si>
  <si>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</si>
  <si>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</si>
  <si>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</si>
  <si>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</si>
  <si>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</si>
  <si>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</si>
  <si>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</si>
  <si>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</si>
  <si>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</si>
  <si>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</si>
  <si>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</si>
  <si>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</si>
  <si>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</si>
  <si>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</si>
  <si>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</si>
  <si>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</si>
  <si>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</si>
  <si>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</si>
  <si>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</si>
  <si>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</si>
  <si>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</si>
  <si>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</si>
  <si>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</si>
  <si>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</si>
  <si>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</si>
  <si>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</si>
  <si>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</si>
  <si>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</si>
  <si>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</si>
  <si>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</si>
  <si>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</si>
  <si>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</si>
  <si>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</si>
  <si>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</si>
  <si>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</si>
  <si>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</si>
  <si>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</si>
  <si>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</si>
  <si>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</si>
  <si>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</si>
  <si>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</si>
  <si>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</si>
  <si>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</si>
  <si>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</si>
  <si>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</si>
  <si>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</si>
  <si>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</si>
  <si>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</si>
  <si>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</si>
  <si>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</si>
  <si>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</si>
  <si>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</si>
  <si>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</si>
  <si>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</si>
  <si>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</si>
  <si>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</si>
  <si>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</si>
  <si>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</si>
  <si>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</si>
  <si>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</si>
  <si>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</si>
  <si>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</si>
  <si>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</si>
  <si>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</si>
  <si>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</si>
  <si>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</si>
  <si>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</si>
  <si>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</si>
  <si>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</si>
  <si>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</si>
  <si>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</si>
  <si>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</si>
  <si>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</si>
  <si>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</si>
  <si>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</si>
  <si>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</si>
  <si>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</si>
  <si>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</si>
  <si>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</si>
  <si>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</si>
  <si>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</si>
  <si>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</si>
  <si>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</si>
  <si>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</si>
  <si>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</si>
  <si>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</si>
  <si>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</si>
  <si>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</si>
  <si>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</si>
  <si>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</si>
  <si>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</si>
  <si>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</si>
  <si>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</si>
  <si>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</si>
  <si>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</si>
  <si>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</si>
  <si>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</si>
  <si>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</si>
  <si>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</si>
  <si>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</si>
  <si>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</si>
  <si>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</si>
  <si>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</si>
  <si>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</si>
  <si>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</si>
  <si>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</si>
  <si>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</si>
  <si>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</si>
  <si>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</si>
  <si>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</si>
  <si>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</si>
  <si>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</si>
  <si>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</si>
  <si>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</si>
  <si>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</si>
  <si>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</si>
  <si>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</si>
  <si>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</si>
  <si>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</si>
  <si>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</si>
  <si>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</si>
  <si>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</si>
  <si>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</si>
  <si>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</si>
  <si>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</si>
  <si>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</si>
  <si>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</si>
  <si>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</si>
  <si>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</si>
  <si>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</si>
  <si>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</si>
  <si>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</si>
  <si>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</si>
  <si>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</si>
  <si>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</si>
  <si>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</si>
  <si>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</si>
  <si>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</si>
  <si>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</si>
  <si>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</si>
  <si>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</si>
  <si>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</si>
  <si>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</si>
  <si>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</si>
  <si>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</si>
  <si>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</si>
  <si>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</si>
  <si>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</si>
  <si>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</si>
  <si>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</si>
  <si>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</si>
  <si>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</si>
  <si>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</si>
  <si>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</si>
  <si>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</si>
  <si>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</si>
  <si>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</si>
  <si>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</si>
  <si>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</si>
  <si>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</si>
  <si>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</si>
  <si>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</si>
  <si>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</si>
  <si>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</si>
  <si>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</si>
  <si>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</si>
  <si>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</si>
  <si>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</si>
  <si>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</si>
  <si>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</si>
  <si>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</si>
  <si>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</si>
  <si>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</si>
  <si>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</si>
  <si>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</si>
  <si>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</si>
  <si>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</si>
  <si>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</si>
  <si>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</si>
  <si>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</si>
  <si>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</si>
  <si>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</si>
  <si>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</si>
  <si>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</si>
  <si>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</si>
  <si>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</si>
  <si>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</si>
  <si>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</si>
  <si>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</si>
  <si>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</si>
  <si>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</si>
  <si>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</si>
  <si>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</si>
  <si>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</si>
  <si>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</si>
  <si>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</si>
  <si>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</si>
  <si>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</si>
  <si>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</si>
  <si>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</si>
  <si>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</si>
  <si>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</si>
  <si>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</si>
  <si>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</si>
  <si>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</si>
  <si>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</si>
  <si>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</si>
  <si>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</si>
  <si>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</si>
  <si>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</si>
  <si>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</si>
  <si>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</si>
  <si>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</si>
  <si>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</si>
  <si>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</si>
  <si>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</si>
  <si>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</si>
  <si>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</si>
  <si>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</si>
  <si>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</si>
  <si>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</si>
  <si>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</si>
  <si>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</si>
  <si>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</si>
  <si>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</si>
  <si>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</si>
  <si>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</si>
  <si>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</si>
  <si>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</si>
  <si>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</si>
  <si>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</si>
  <si>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</si>
  <si>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</si>
  <si>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</si>
  <si>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</si>
  <si>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</si>
  <si>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</si>
  <si>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</si>
  <si>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</si>
  <si>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</si>
  <si>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</si>
  <si>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</si>
  <si>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</si>
  <si>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</si>
  <si>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</si>
  <si>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</si>
  <si>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</si>
  <si>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</si>
  <si>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</si>
  <si>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</si>
  <si>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</si>
  <si>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</si>
  <si>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</si>
  <si>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</si>
  <si>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</si>
  <si>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</si>
  <si>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</si>
  <si>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</si>
  <si>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</si>
  <si>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</si>
  <si>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</si>
  <si>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</si>
  <si>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</si>
  <si>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</si>
  <si>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</si>
  <si>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</si>
  <si>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</si>
  <si>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</si>
  <si>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</si>
  <si>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</si>
  <si>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</si>
  <si>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</si>
  <si>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</si>
  <si>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</si>
  <si>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</si>
  <si>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</si>
  <si>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</si>
  <si>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</si>
  <si>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</si>
  <si>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</si>
  <si>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</si>
  <si>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</si>
  <si>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</si>
  <si>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</si>
  <si>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</si>
  <si>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</si>
  <si>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</si>
  <si>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</si>
  <si>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</si>
  <si>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</si>
  <si>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</si>
  <si>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</si>
  <si>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</si>
  <si>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</si>
  <si>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</si>
  <si>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</si>
  <si>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</si>
  <si>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</si>
  <si>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</si>
  <si>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</si>
  <si>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</si>
  <si>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</si>
  <si>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</si>
  <si>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</si>
  <si>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</si>
  <si>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</si>
  <si>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</si>
  <si>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</si>
  <si>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</si>
  <si>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</si>
  <si>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</si>
  <si>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</si>
  <si>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</si>
  <si>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</si>
  <si>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</si>
  <si>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</si>
  <si>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</si>
  <si>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</si>
  <si>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</si>
  <si>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</si>
  <si>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</si>
  <si>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</si>
  <si>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</si>
  <si>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</si>
  <si>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</si>
  <si>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</si>
  <si>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</si>
  <si>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</si>
  <si>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</si>
  <si>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</si>
  <si>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</si>
  <si>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</si>
  <si>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</si>
  <si>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</si>
  <si>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</si>
  <si>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</si>
  <si>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</si>
  <si>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</si>
  <si>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</si>
  <si>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</si>
  <si>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</si>
  <si>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</si>
  <si>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</si>
  <si>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</si>
  <si>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</si>
  <si>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</si>
  <si>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</si>
  <si>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</si>
  <si>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</si>
  <si>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</si>
  <si>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</si>
  <si>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</si>
  <si>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</si>
  <si>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</si>
  <si>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</si>
  <si>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</si>
  <si>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</si>
  <si>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</si>
  <si>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</si>
  <si>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</si>
  <si>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</si>
  <si>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</si>
  <si>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</si>
  <si>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</si>
  <si>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</si>
  <si>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</si>
  <si>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</si>
  <si>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</si>
  <si>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</si>
  <si>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</si>
  <si>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</si>
  <si>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</si>
  <si>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</si>
  <si>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</si>
  <si>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</si>
  <si>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</si>
  <si>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</si>
  <si>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</si>
  <si>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</si>
  <si>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</si>
  <si>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</si>
  <si>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</si>
  <si>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</si>
  <si>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</si>
  <si>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</si>
  <si>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</si>
  <si>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</si>
  <si>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</si>
  <si>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</si>
  <si>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</si>
  <si>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</si>
  <si>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</si>
  <si>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</si>
  <si>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</si>
  <si>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</si>
  <si>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</si>
  <si>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</si>
  <si>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</si>
  <si>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</si>
  <si>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</si>
  <si>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</si>
  <si>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</si>
  <si>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</si>
  <si>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</si>
  <si>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</si>
  <si>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</si>
  <si>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</si>
  <si>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</si>
  <si>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</si>
  <si>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</si>
  <si>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</si>
  <si>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</si>
  <si>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</si>
  <si>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</si>
  <si>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</si>
  <si>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</si>
  <si>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</si>
  <si>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</si>
  <si>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</si>
  <si>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</si>
  <si>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</si>
  <si>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</si>
  <si>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</si>
  <si>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</si>
  <si>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</si>
  <si>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</si>
  <si>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</si>
  <si>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</si>
  <si>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</si>
  <si>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</si>
  <si>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</si>
  <si>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</si>
  <si>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</si>
  <si>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</si>
  <si>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</si>
  <si>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</si>
  <si>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</si>
  <si>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</si>
  <si>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</si>
  <si>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</si>
  <si>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</si>
  <si>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</si>
  <si>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</si>
  <si>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</si>
  <si>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</si>
  <si>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</si>
  <si>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</si>
  <si>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</si>
  <si>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</si>
  <si>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</si>
  <si>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</si>
  <si>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</si>
  <si>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</si>
  <si>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</si>
  <si>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</si>
  <si>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</si>
  <si>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</si>
  <si>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</si>
  <si>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</si>
  <si>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</si>
  <si>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</si>
  <si>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</si>
  <si>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</si>
  <si>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</si>
  <si>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</si>
  <si>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</si>
  <si>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</si>
  <si>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</si>
  <si>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</si>
  <si>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</si>
  <si>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</si>
  <si>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</si>
  <si>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</si>
  <si>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</si>
  <si>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</si>
  <si>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</si>
  <si>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</si>
  <si>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</si>
  <si>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</si>
  <si>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</si>
  <si>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</si>
  <si>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</si>
  <si>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</si>
  <si>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</si>
  <si>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</si>
  <si>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</si>
  <si>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</si>
  <si>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</si>
  <si>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</si>
  <si>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</si>
  <si>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</si>
  <si>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</si>
  <si>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</si>
  <si>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</si>
  <si>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</si>
  <si>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</si>
  <si>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</si>
  <si>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</si>
  <si>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</si>
  <si>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</si>
  <si>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</si>
  <si>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</si>
  <si>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</si>
  <si>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</si>
  <si>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</si>
  <si>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</si>
  <si>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</si>
  <si>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</si>
  <si>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</si>
  <si>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</si>
  <si>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</si>
  <si>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</si>
  <si>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</si>
  <si>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</si>
  <si>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</si>
  <si>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</si>
  <si>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</si>
  <si>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</si>
  <si>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</si>
  <si>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</si>
  <si>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</si>
  <si>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</si>
  <si>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</si>
  <si>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</si>
  <si>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</si>
  <si>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</si>
  <si>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</si>
  <si>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</si>
  <si>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</si>
  <si>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</si>
  <si>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</si>
  <si>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</si>
  <si>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</si>
  <si>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</si>
  <si>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</si>
  <si>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</si>
  <si>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</si>
  <si>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</si>
  <si>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</si>
  <si>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</si>
  <si>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</si>
  <si>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</si>
  <si>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</si>
  <si>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</si>
  <si>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</si>
  <si>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</si>
  <si>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</si>
  <si>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</si>
  <si>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</si>
  <si>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</si>
  <si>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</si>
  <si>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</si>
  <si>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</si>
  <si>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</si>
  <si>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</si>
  <si>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</si>
  <si>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</si>
  <si>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</si>
  <si>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</si>
  <si>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</si>
  <si>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</si>
  <si>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</si>
  <si>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</si>
  <si>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</si>
  <si>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</si>
  <si>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</si>
  <si>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</si>
  <si>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</si>
  <si>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</si>
  <si>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</si>
  <si>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</si>
  <si>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</si>
  <si>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</si>
  <si>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</si>
  <si>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</si>
  <si>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</si>
  <si>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</si>
  <si>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</si>
  <si>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</si>
  <si>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</si>
  <si>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</si>
  <si>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</si>
  <si>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</si>
  <si>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</si>
  <si>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</si>
  <si>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</si>
  <si>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</si>
  <si>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</si>
  <si>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</si>
  <si>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</si>
  <si>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</si>
  <si>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</si>
  <si>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</si>
  <si>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</si>
  <si>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</si>
  <si>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</si>
  <si>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</si>
  <si>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</si>
  <si>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</si>
  <si>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</si>
  <si>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</si>
  <si>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</si>
  <si>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</si>
  <si>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</si>
  <si>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</si>
  <si>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</si>
  <si>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</si>
  <si>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</si>
  <si>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</si>
  <si>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</si>
  <si>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</si>
  <si>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</si>
  <si>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</si>
  <si>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</si>
  <si>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</si>
  <si>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</si>
  <si>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</si>
  <si>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</si>
  <si>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</si>
  <si>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</si>
  <si>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</si>
  <si>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</si>
  <si>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</si>
  <si>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</si>
  <si>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</si>
  <si>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</si>
  <si>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</si>
  <si>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</si>
  <si>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</si>
  <si>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</si>
  <si>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</si>
  <si>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</si>
  <si>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</si>
  <si>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</si>
  <si>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</si>
  <si>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</si>
  <si>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</si>
  <si>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</si>
  <si>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</si>
  <si>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</si>
  <si>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</si>
  <si>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</si>
  <si>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</si>
  <si>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</si>
  <si>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</si>
  <si>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</si>
  <si>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</si>
  <si>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</si>
  <si>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</si>
  <si>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</si>
  <si>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</si>
  <si>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</si>
  <si>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</si>
  <si>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</si>
  <si>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</si>
  <si>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</si>
  <si>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</si>
  <si>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</si>
  <si>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</si>
  <si>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</si>
  <si>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</si>
  <si>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</si>
  <si>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</si>
  <si>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</si>
  <si>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</si>
  <si>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</si>
  <si>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</si>
  <si>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</si>
  <si>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</si>
  <si>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</si>
  <si>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</si>
  <si>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</si>
  <si>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</si>
  <si>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</si>
  <si>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</si>
  <si>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</si>
  <si>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</si>
  <si>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</si>
  <si>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</si>
  <si>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</si>
  <si>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</si>
  <si>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</si>
  <si>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</si>
  <si>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</si>
  <si>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</si>
  <si>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</si>
  <si>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</si>
  <si>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</si>
  <si>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</si>
  <si>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</si>
  <si>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</si>
  <si>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</si>
  <si>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</si>
  <si>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</si>
  <si>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</si>
  <si>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</si>
  <si>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</si>
  <si>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</si>
  <si>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</si>
  <si>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</si>
  <si>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</si>
  <si>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</si>
  <si>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</si>
  <si>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</si>
  <si>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</si>
  <si>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</si>
  <si>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</si>
  <si>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</si>
  <si>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</si>
  <si>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</si>
  <si>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</si>
  <si>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</si>
  <si>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</si>
  <si>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</si>
  <si>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</si>
  <si>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</si>
  <si>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</si>
  <si>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</si>
  <si>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</si>
  <si>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</si>
  <si>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</si>
  <si>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</si>
  <si>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</si>
  <si>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</si>
  <si>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</si>
  <si>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</si>
  <si>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</si>
  <si>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</si>
  <si>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</si>
  <si>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</si>
  <si>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</si>
  <si>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</si>
  <si>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</si>
  <si>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</si>
  <si>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</si>
  <si>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</si>
  <si>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</si>
  <si>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</si>
  <si>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</si>
  <si>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</si>
  <si>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</si>
  <si>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</si>
  <si>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</si>
  <si>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</si>
  <si>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</si>
  <si>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</si>
  <si>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</si>
  <si>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</si>
  <si>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</si>
  <si>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</si>
  <si>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</si>
  <si>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</si>
  <si>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</si>
  <si>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</si>
  <si>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</si>
  <si>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</si>
  <si>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</si>
  <si>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</si>
  <si>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</si>
  <si>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</si>
  <si>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</si>
  <si>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</si>
  <si>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</si>
  <si>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</si>
  <si>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</si>
  <si>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</si>
  <si>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</si>
  <si>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</si>
  <si>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</si>
  <si>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</si>
  <si>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</si>
  <si>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</si>
  <si>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</si>
  <si>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</si>
  <si>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</si>
  <si>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</si>
  <si>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</si>
  <si>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</si>
  <si>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</si>
  <si>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</si>
  <si>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</si>
  <si>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</si>
  <si>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</si>
  <si>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</si>
  <si>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</si>
  <si>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</si>
  <si>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</si>
  <si>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</si>
  <si>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</si>
  <si>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</si>
  <si>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</si>
  <si>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</si>
  <si>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</si>
  <si>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</si>
  <si>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</si>
  <si>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</si>
  <si>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</si>
  <si>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</si>
  <si>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</si>
  <si>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</si>
  <si>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</si>
  <si>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</si>
  <si>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</si>
  <si>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</si>
  <si>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</si>
  <si>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</si>
  <si>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</si>
  <si>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</si>
  <si>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</si>
  <si>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</si>
  <si>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</si>
  <si>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</si>
  <si>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</si>
  <si>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</si>
  <si>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</si>
  <si>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</si>
  <si>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</si>
  <si>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</si>
  <si>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</si>
  <si>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</si>
  <si>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</si>
  <si>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</si>
  <si>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</si>
  <si>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</si>
  <si>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</si>
  <si>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</si>
  <si>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</si>
  <si>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</si>
  <si>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</si>
  <si>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</si>
  <si>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</si>
  <si>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</si>
  <si>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</si>
  <si>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</si>
  <si>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</si>
  <si>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</si>
  <si>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</si>
  <si>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</si>
  <si>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</si>
  <si>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</si>
  <si>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</si>
  <si>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</si>
  <si>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</si>
  <si>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</si>
  <si>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</si>
  <si>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</si>
  <si>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</si>
  <si>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</si>
  <si>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</si>
  <si>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</si>
  <si>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</si>
  <si>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</si>
  <si>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</si>
  <si>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</si>
  <si>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</si>
  <si>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</si>
  <si>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</si>
  <si>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</si>
  <si>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</si>
  <si>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</si>
  <si>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</si>
  <si>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</si>
  <si>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</si>
  <si>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</si>
  <si>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</si>
  <si>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</si>
  <si>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</si>
  <si>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</si>
  <si>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</si>
  <si>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</si>
  <si>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</si>
  <si>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</si>
  <si>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</si>
  <si>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</si>
  <si>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</si>
  <si>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</si>
  <si>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</si>
  <si>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</si>
  <si>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</si>
  <si>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</si>
  <si>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</si>
  <si>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</si>
  <si>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</si>
  <si>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</si>
  <si>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</si>
  <si>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</si>
  <si>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</si>
  <si>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</si>
  <si>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</si>
  <si>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</si>
  <si>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</si>
  <si>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</si>
  <si>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</si>
  <si>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</si>
  <si>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</si>
  <si>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</si>
  <si>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</si>
  <si>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</si>
  <si>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</si>
  <si>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</si>
  <si>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</si>
  <si>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</si>
  <si>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</si>
  <si>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</si>
  <si>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</si>
  <si>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</si>
  <si>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</si>
  <si>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</si>
  <si>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</si>
  <si>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</si>
  <si>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</si>
  <si>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</si>
  <si>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</si>
  <si>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</si>
  <si>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</si>
  <si>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</si>
  <si>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</si>
  <si>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</si>
  <si>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</si>
  <si>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</si>
  <si>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</si>
  <si>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</si>
  <si>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</si>
  <si>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</si>
  <si>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</si>
  <si>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</si>
  <si>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</si>
  <si>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</si>
  <si>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</si>
  <si>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</si>
  <si>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</si>
  <si>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</si>
  <si>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</si>
  <si>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</si>
  <si>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</si>
  <si>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</si>
  <si>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</si>
  <si>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</si>
  <si>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</si>
  <si>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</si>
  <si>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</si>
  <si>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</si>
  <si>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</si>
  <si>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</si>
  <si>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</si>
  <si>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</si>
  <si>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</si>
  <si>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</si>
  <si>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</si>
  <si>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</si>
  <si>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</si>
  <si>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</si>
  <si>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</si>
  <si>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</si>
  <si>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</si>
  <si>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</si>
  <si>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</si>
  <si>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</si>
  <si>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</si>
  <si>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</si>
  <si>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</si>
  <si>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</si>
  <si>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</si>
  <si>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</si>
  <si>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</si>
  <si>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</si>
  <si>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</si>
  <si>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</si>
  <si>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</si>
  <si>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</si>
  <si>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</si>
  <si>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</si>
  <si>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</si>
  <si>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</si>
  <si>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</si>
  <si>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</si>
  <si>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</si>
  <si>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</si>
  <si>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</si>
  <si>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</si>
  <si>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</si>
  <si>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</si>
  <si>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</si>
  <si>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</si>
  <si>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</si>
  <si>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</si>
  <si>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</si>
  <si>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</si>
  <si>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</si>
  <si>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</si>
  <si>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</si>
  <si>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</si>
  <si>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</si>
  <si>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</si>
  <si>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</si>
  <si>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</si>
  <si>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</si>
  <si>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</si>
  <si>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</si>
  <si>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</si>
  <si>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</si>
  <si>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</si>
  <si>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</si>
  <si>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</si>
  <si>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</si>
  <si>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</si>
  <si>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</si>
  <si>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</si>
  <si>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</si>
  <si>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</si>
  <si>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</si>
  <si>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</si>
  <si>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</si>
  <si>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</si>
  <si>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</si>
  <si>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</si>
  <si>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</si>
  <si>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</si>
  <si>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</si>
  <si>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</si>
  <si>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</si>
  <si>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</si>
  <si>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</si>
  <si>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</si>
  <si>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</si>
  <si>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</si>
  <si>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</si>
  <si>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</si>
  <si>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</si>
  <si>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</si>
  <si>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</si>
  <si>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</si>
  <si>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</si>
  <si>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</si>
  <si>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</si>
  <si>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</si>
  <si>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</si>
  <si>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</si>
  <si>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</si>
  <si>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</si>
  <si>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</si>
  <si>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</si>
  <si>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</si>
  <si>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</si>
  <si>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</si>
  <si>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</si>
  <si>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</si>
  <si>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</si>
  <si>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</si>
  <si>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</si>
  <si>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</si>
  <si>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</si>
  <si>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</si>
  <si>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</si>
  <si>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</si>
  <si>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</si>
  <si>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</si>
  <si>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</si>
  <si>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</si>
  <si>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</si>
  <si>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</si>
  <si>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</si>
  <si>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</si>
  <si>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</si>
  <si>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</si>
  <si>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</si>
  <si>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</si>
  <si>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</si>
  <si>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</si>
  <si>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</si>
  <si>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</si>
  <si>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</si>
  <si>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</si>
  <si>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</si>
  <si>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</si>
  <si>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</si>
  <si>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</si>
  <si>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</si>
  <si>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</si>
  <si>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</si>
  <si>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</si>
  <si>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</si>
  <si>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</si>
  <si>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</si>
  <si>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</si>
  <si>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</si>
  <si>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</si>
  <si>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</si>
  <si>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</si>
  <si>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</si>
  <si>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</si>
  <si>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</si>
  <si>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</si>
  <si>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</si>
  <si>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</si>
  <si>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</si>
  <si>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</si>
  <si>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</si>
  <si>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</si>
  <si>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</si>
  <si>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</si>
  <si>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</si>
  <si>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</si>
  <si>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</si>
  <si>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</si>
  <si>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</si>
  <si>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</si>
  <si>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</si>
  <si>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</si>
  <si>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</si>
  <si>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</si>
  <si>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</si>
  <si>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</si>
  <si>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</si>
  <si>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</si>
  <si>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</si>
  <si>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</si>
  <si>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</si>
  <si>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</si>
  <si>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</si>
  <si>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</si>
  <si>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</si>
  <si>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</si>
  <si>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</si>
  <si>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</si>
  <si>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</si>
  <si>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</si>
  <si>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</si>
  <si>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</si>
  <si>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</si>
  <si>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</si>
  <si>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</si>
  <si>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</si>
  <si>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</si>
  <si>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</si>
  <si>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</si>
  <si>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</si>
  <si>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</si>
  <si>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</si>
  <si>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</si>
  <si>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</si>
  <si>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</si>
  <si>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</si>
  <si>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</si>
  <si>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</si>
  <si>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</si>
  <si>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</si>
  <si>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</si>
  <si>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</si>
  <si>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</si>
  <si>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</si>
  <si>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</si>
  <si>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</si>
  <si>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</si>
  <si>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</si>
  <si>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</si>
  <si>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</si>
  <si>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</si>
  <si>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</si>
  <si>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</si>
  <si>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</si>
  <si>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</si>
  <si>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</si>
  <si>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</si>
  <si>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</si>
  <si>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</si>
  <si>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</si>
  <si>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</si>
  <si>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</si>
  <si>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</si>
  <si>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</si>
  <si>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</si>
  <si>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</si>
  <si>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</si>
  <si>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</si>
  <si>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</si>
  <si>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</si>
  <si>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</si>
  <si>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</si>
  <si>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</si>
  <si>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</si>
  <si>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</si>
  <si>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</si>
  <si>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</si>
  <si>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</si>
  <si>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</si>
  <si>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</si>
  <si>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</si>
  <si>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</si>
  <si>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</si>
  <si>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</si>
  <si>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</si>
  <si>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</si>
  <si>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</si>
  <si>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</si>
  <si>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</si>
  <si>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</si>
  <si>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</si>
  <si>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</si>
  <si>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</si>
  <si>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</si>
  <si>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</si>
  <si>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</si>
  <si>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</si>
  <si>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</si>
  <si>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</si>
  <si>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</si>
  <si>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</si>
  <si>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</si>
  <si>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</si>
  <si>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</si>
  <si>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</si>
  <si>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</si>
  <si>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</si>
  <si>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</si>
  <si>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</si>
  <si>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</si>
  <si>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</si>
  <si>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</si>
  <si>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</si>
  <si>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</si>
  <si>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</si>
  <si>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</si>
  <si>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</si>
  <si>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</si>
  <si>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</si>
  <si>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</si>
  <si>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</si>
  <si>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</si>
  <si>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</si>
  <si>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</si>
  <si>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</si>
  <si>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</si>
  <si>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</si>
  <si>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</si>
  <si>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</si>
  <si>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</si>
  <si>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</si>
  <si>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</si>
  <si>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</si>
  <si>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</si>
  <si>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</si>
  <si>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</si>
  <si>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</si>
  <si>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</si>
  <si>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</si>
  <si>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</si>
  <si>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</si>
  <si>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</si>
  <si>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</si>
  <si>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</si>
  <si>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</si>
  <si>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</si>
  <si>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</si>
  <si>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</si>
  <si>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</si>
  <si>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</si>
  <si>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</si>
  <si>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</si>
  <si>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</si>
  <si>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</si>
  <si>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</si>
  <si>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</si>
  <si>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</si>
  <si>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</si>
  <si>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</si>
  <si>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</si>
  <si>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</si>
  <si>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</si>
  <si>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</si>
  <si>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</si>
  <si>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</si>
  <si>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</si>
  <si>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</si>
  <si>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</si>
  <si>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</si>
  <si>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</si>
  <si>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</si>
  <si>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</si>
  <si>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</si>
  <si>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</si>
  <si>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</si>
  <si>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</si>
  <si>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</si>
  <si>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</si>
  <si>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</si>
  <si>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</si>
  <si>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</si>
  <si>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</si>
  <si>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</si>
  <si>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</si>
  <si>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</si>
  <si>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</si>
  <si>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</si>
  <si>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</si>
  <si>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</si>
  <si>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</si>
  <si>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</si>
  <si>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</si>
  <si>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</si>
  <si>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</si>
  <si>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</si>
  <si>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</si>
  <si>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</si>
  <si>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</si>
  <si>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</si>
  <si>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</si>
  <si>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</si>
  <si>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</si>
  <si>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</si>
  <si>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</si>
  <si>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</si>
  <si>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</si>
  <si>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</si>
  <si>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</si>
  <si>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</si>
  <si>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</si>
  <si>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</si>
  <si>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</si>
  <si>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</si>
  <si>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</si>
  <si>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</si>
  <si>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</si>
  <si>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</si>
  <si>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</si>
  <si>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</si>
  <si>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</si>
  <si>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</si>
  <si>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</si>
  <si>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</si>
  <si>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</si>
  <si>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</si>
  <si>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</si>
  <si>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</si>
  <si>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</si>
  <si>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</si>
  <si>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</si>
  <si>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</si>
  <si>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</si>
  <si>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</si>
  <si>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</si>
  <si>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</si>
  <si>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</si>
  <si>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</si>
  <si>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</si>
  <si>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</si>
  <si>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</si>
  <si>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</si>
  <si>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</si>
  <si>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</si>
  <si>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</si>
  <si>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</si>
  <si>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</si>
  <si>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</si>
  <si>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</si>
  <si>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</si>
  <si>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</si>
  <si>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</si>
  <si>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</si>
  <si>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</si>
  <si>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</si>
  <si>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</si>
  <si>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</si>
  <si>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</si>
  <si>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</si>
  <si>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</si>
  <si>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</si>
  <si>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</si>
  <si>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</si>
  <si>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</si>
  <si>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</si>
  <si>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</si>
  <si>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</si>
  <si>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</si>
  <si>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</si>
  <si>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</si>
  <si>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</si>
  <si>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</si>
  <si>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</si>
  <si>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</si>
  <si>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</si>
  <si>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</si>
  <si>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</si>
  <si>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</si>
  <si>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</si>
  <si>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</si>
  <si>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</si>
  <si>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</si>
  <si>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</si>
  <si>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</si>
  <si>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</si>
  <si>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</si>
  <si>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</si>
  <si>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</si>
  <si>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</si>
  <si>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</si>
  <si>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</si>
  <si>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</si>
  <si>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</si>
  <si>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</si>
  <si>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</si>
  <si>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</si>
  <si>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</si>
  <si>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</si>
  <si>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</si>
  <si>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</si>
  <si>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</si>
  <si>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</si>
  <si>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</si>
  <si>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</si>
  <si>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</si>
  <si>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</si>
  <si>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</si>
  <si>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</si>
  <si>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</si>
  <si>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</si>
  <si>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</si>
  <si>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</si>
  <si>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</si>
  <si>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</si>
  <si>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</si>
  <si>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</si>
  <si>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</si>
  <si>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</si>
  <si>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</si>
  <si>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</si>
  <si>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</si>
  <si>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</si>
  <si>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</si>
  <si>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</si>
  <si>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</si>
  <si>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</si>
  <si>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</si>
  <si>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</si>
  <si>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</si>
  <si>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</si>
  <si>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</si>
  <si>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</si>
  <si>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</si>
  <si>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</si>
  <si>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</si>
  <si>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</si>
  <si>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</si>
  <si>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</si>
  <si>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</si>
  <si>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</si>
  <si>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</si>
  <si>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</si>
  <si>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</si>
  <si>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</si>
  <si>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</si>
  <si>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</si>
  <si>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</si>
  <si>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</si>
  <si>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</si>
  <si>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</si>
  <si>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</si>
  <si>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</si>
  <si>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</si>
  <si>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</si>
  <si>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</si>
  <si>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</si>
  <si>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</si>
  <si>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</si>
  <si>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</si>
  <si>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</si>
  <si>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</si>
  <si>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</si>
  <si>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</si>
  <si>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</si>
  <si>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</si>
  <si>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</si>
  <si>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</si>
  <si>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</si>
  <si>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</si>
  <si>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</si>
  <si>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</si>
  <si>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</si>
  <si>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</si>
  <si>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</si>
  <si>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</si>
  <si>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</si>
  <si>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</si>
  <si>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</si>
  <si>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</si>
  <si>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</si>
  <si>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</si>
  <si>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</si>
  <si>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</si>
  <si>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</si>
  <si>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</si>
  <si>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</si>
  <si>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</si>
  <si>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</si>
  <si>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</si>
  <si>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</si>
  <si>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</si>
  <si>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</si>
  <si>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</si>
  <si>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</si>
  <si>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</si>
  <si>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</si>
  <si>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</si>
  <si>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</si>
  <si>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</si>
  <si>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</si>
  <si>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</si>
  <si>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</si>
  <si>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</si>
  <si>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</si>
  <si>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</si>
  <si>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</si>
  <si>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</si>
  <si>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</si>
  <si>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</si>
  <si>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</si>
  <si>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</si>
  <si>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</si>
  <si>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</si>
  <si>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</si>
  <si>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</si>
  <si>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</si>
  <si>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</si>
  <si>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</si>
  <si>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</si>
  <si>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</si>
  <si>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</si>
  <si>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</si>
  <si>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</si>
  <si>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</si>
  <si>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</si>
  <si>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</si>
  <si>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</si>
  <si>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</si>
  <si>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</si>
  <si>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</si>
  <si>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</si>
  <si>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</si>
  <si>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</si>
  <si>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</si>
  <si>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</si>
  <si>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</si>
  <si>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</si>
  <si>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</si>
  <si>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</si>
  <si>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</si>
  <si>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</si>
  <si>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</si>
  <si>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</si>
  <si>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</si>
  <si>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</si>
  <si>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</si>
  <si>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</si>
  <si>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</si>
  <si>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</si>
  <si>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</si>
  <si>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</si>
  <si>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</si>
  <si>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</si>
  <si>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</si>
  <si>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</si>
  <si>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</si>
  <si>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</si>
  <si>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</si>
  <si>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</si>
  <si>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</si>
  <si>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</si>
  <si>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</si>
  <si>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</si>
  <si>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</si>
  <si>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</si>
  <si>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</si>
  <si>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</si>
  <si>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</si>
  <si>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</si>
  <si>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</si>
  <si>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</si>
  <si>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</si>
  <si>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</si>
  <si>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</si>
  <si>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</si>
  <si>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</si>
  <si>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</si>
  <si>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</si>
  <si>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</si>
  <si>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</si>
  <si>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</si>
  <si>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</si>
  <si>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</si>
  <si>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</si>
  <si>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</si>
  <si>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</si>
  <si>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</si>
  <si>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</si>
  <si>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</si>
  <si>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</si>
  <si>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</si>
  <si>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</si>
  <si>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</si>
  <si>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</si>
  <si>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</si>
  <si>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</si>
  <si>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</si>
  <si>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</si>
  <si>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</si>
  <si>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</si>
  <si>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</si>
  <si>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</si>
  <si>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</si>
  <si>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</si>
  <si>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</si>
  <si>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</si>
  <si>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</si>
  <si>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</si>
  <si>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</si>
  <si>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</si>
  <si>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</si>
  <si>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</si>
  <si>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</si>
  <si>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</si>
  <si>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</si>
  <si>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</si>
  <si>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</si>
  <si>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</si>
  <si>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</si>
  <si>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</si>
  <si>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</si>
  <si>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</si>
  <si>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</si>
  <si>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</si>
  <si>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</si>
  <si>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</si>
  <si>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</si>
  <si>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</si>
  <si>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</si>
  <si>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</si>
  <si>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</si>
  <si>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</si>
  <si>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</si>
  <si>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</si>
  <si>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</si>
  <si>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</si>
  <si>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</si>
  <si>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</si>
  <si>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</si>
  <si>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</si>
  <si>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</si>
  <si>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</si>
  <si>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</si>
  <si>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</si>
  <si>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</si>
  <si>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</si>
  <si>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</si>
  <si>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</si>
  <si>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</si>
  <si>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</si>
  <si>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</si>
  <si>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</si>
  <si>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</si>
  <si>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</si>
  <si>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</si>
  <si>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</si>
  <si>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</si>
  <si>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</si>
  <si>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</si>
  <si>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</si>
  <si>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</si>
  <si>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</si>
  <si>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</si>
  <si>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</si>
  <si>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</si>
  <si>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</si>
  <si>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</si>
  <si>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</si>
  <si>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</si>
  <si>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</si>
  <si>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</si>
  <si>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</si>
  <si>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</si>
  <si>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</si>
  <si>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</si>
  <si>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</si>
  <si>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</si>
  <si>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</si>
  <si>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</si>
  <si>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</si>
  <si>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</si>
  <si>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</si>
  <si>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</si>
  <si>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</si>
  <si>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</si>
  <si>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</si>
  <si>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</si>
  <si>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</si>
  <si>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</si>
  <si>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</si>
  <si>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</si>
  <si>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</si>
  <si>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</si>
  <si>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</si>
  <si>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</si>
  <si>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</si>
  <si>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</si>
  <si>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</si>
  <si>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</si>
  <si>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</si>
  <si>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</si>
  <si>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</si>
  <si>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</si>
  <si>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</si>
  <si>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</si>
  <si>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</si>
  <si>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</si>
  <si>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</si>
  <si>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</si>
  <si>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</si>
  <si>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</si>
  <si>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</si>
  <si>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</si>
  <si>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</si>
  <si>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</si>
  <si>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</si>
  <si>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</si>
  <si>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</si>
  <si>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</si>
  <si>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</si>
  <si>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</si>
  <si>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</si>
  <si>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</si>
  <si>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</si>
  <si>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</si>
  <si>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</si>
  <si>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</si>
  <si>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</si>
  <si>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</si>
  <si>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</si>
  <si>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</si>
  <si>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</si>
  <si>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</si>
  <si>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</si>
  <si>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</si>
  <si>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</si>
  <si>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</si>
  <si>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</si>
  <si>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</si>
  <si>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</si>
  <si>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</si>
  <si>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</si>
  <si>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</si>
  <si>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</si>
  <si>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</si>
  <si>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</si>
  <si>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</si>
  <si>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</si>
  <si>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</si>
  <si>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</si>
  <si>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</si>
  <si>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</si>
  <si>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</si>
  <si>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</si>
  <si>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</si>
  <si>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</si>
  <si>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</si>
  <si>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</si>
  <si>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</si>
  <si>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</si>
  <si>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</si>
  <si>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</si>
  <si>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</si>
  <si>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</si>
  <si>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</si>
  <si>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</si>
  <si>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</si>
  <si>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</si>
  <si>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</si>
  <si>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</si>
  <si>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</si>
  <si>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</si>
  <si>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</si>
  <si>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</si>
  <si>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</si>
  <si>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</si>
  <si>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</si>
  <si>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</si>
  <si>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</si>
  <si>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</si>
  <si>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</si>
  <si>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</si>
  <si>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</si>
  <si>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</si>
  <si>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</si>
  <si>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</si>
  <si>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</si>
  <si>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</si>
  <si>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</si>
  <si>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</si>
  <si>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</si>
  <si>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</si>
  <si>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</si>
  <si>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</si>
  <si>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</si>
  <si>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</si>
  <si>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</si>
  <si>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</si>
  <si>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</si>
  <si>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</si>
  <si>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</si>
  <si>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</si>
  <si>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</si>
  <si>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</si>
  <si>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</si>
  <si>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</si>
  <si>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</si>
  <si>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</si>
  <si>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</si>
  <si>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</si>
  <si>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</si>
  <si>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</si>
  <si>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</si>
  <si>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</si>
  <si>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</si>
  <si>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</si>
  <si>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</si>
  <si>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</si>
  <si>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</si>
  <si>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</si>
  <si>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</si>
  <si>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</si>
  <si>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</si>
  <si>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</si>
  <si>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</si>
  <si>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</si>
  <si>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</si>
  <si>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</si>
  <si>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</si>
  <si>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</si>
  <si>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</si>
  <si>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</si>
  <si>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</si>
  <si>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</si>
  <si>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</si>
  <si>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</si>
  <si>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</si>
  <si>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</si>
  <si>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</si>
  <si>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</si>
  <si>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</si>
  <si>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</si>
  <si>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</si>
  <si>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</si>
  <si>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</si>
  <si>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</si>
  <si>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</si>
  <si>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</si>
  <si>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</si>
  <si>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</si>
  <si>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</si>
  <si>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</si>
  <si>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</si>
  <si>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</si>
  <si>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</si>
  <si>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</si>
  <si>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</si>
  <si>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</si>
  <si>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</si>
  <si>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</si>
  <si>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</si>
  <si>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</si>
  <si>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</si>
  <si>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</si>
  <si>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</si>
  <si>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</si>
  <si>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</si>
  <si>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</si>
  <si>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</si>
  <si>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</si>
  <si>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</si>
  <si>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</si>
  <si>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</si>
  <si>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</si>
  <si>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</si>
  <si>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</si>
  <si>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</si>
  <si>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</si>
  <si>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</si>
  <si>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</si>
  <si>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</si>
  <si>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</si>
  <si>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</si>
  <si>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</si>
  <si>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</si>
  <si>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</si>
  <si>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</si>
  <si>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</si>
  <si>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</si>
  <si>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</si>
  <si>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</si>
  <si>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</si>
  <si>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</si>
  <si>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</si>
  <si>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</si>
  <si>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</si>
  <si>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</si>
  <si>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</si>
  <si>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</si>
  <si>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</si>
  <si>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</si>
  <si>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</si>
  <si>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</si>
  <si>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</si>
  <si>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</si>
  <si>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</si>
  <si>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</si>
  <si>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</si>
  <si>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</si>
  <si>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</si>
  <si>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</si>
  <si>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</si>
  <si>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</si>
  <si>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</si>
  <si>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</si>
  <si>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</si>
  <si>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</si>
  <si>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</si>
  <si>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</si>
  <si>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</si>
  <si>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</si>
  <si>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</si>
  <si>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</si>
  <si>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</si>
  <si>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</si>
  <si>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</si>
  <si>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</si>
  <si>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</si>
  <si>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</si>
  <si>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</si>
  <si>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</si>
  <si>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</si>
  <si>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</si>
  <si>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</si>
  <si>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</si>
  <si>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</si>
  <si>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</si>
  <si>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</si>
  <si>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</si>
  <si>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</si>
  <si>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</si>
  <si>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</si>
  <si>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</si>
  <si>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</si>
  <si>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</si>
  <si>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</si>
  <si>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</si>
  <si>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</si>
  <si>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</si>
  <si>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</si>
  <si>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</si>
  <si>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</si>
  <si>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</si>
  <si>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</si>
  <si>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</si>
  <si>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</si>
  <si>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</si>
  <si>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</si>
  <si>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</si>
  <si>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</si>
  <si>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</si>
  <si>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</si>
  <si>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</si>
  <si>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</si>
  <si>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</si>
  <si>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</si>
  <si>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</si>
  <si>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</si>
  <si>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</si>
  <si>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</si>
  <si>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</si>
  <si>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</si>
  <si>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</si>
  <si>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</si>
  <si>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</si>
  <si>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</si>
  <si>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</si>
  <si>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</si>
  <si>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</si>
  <si>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</si>
  <si>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</si>
  <si>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</si>
  <si>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</si>
  <si>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</si>
  <si>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</si>
  <si>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</si>
  <si>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</si>
  <si>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</si>
  <si>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</si>
  <si>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</si>
  <si>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</si>
  <si>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</si>
  <si>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</si>
  <si>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</si>
  <si>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</si>
  <si>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</si>
  <si>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</si>
  <si>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</si>
  <si>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</si>
  <si>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</si>
  <si>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</si>
  <si>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</si>
  <si>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</si>
  <si>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</si>
  <si>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</si>
  <si>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</si>
  <si>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</si>
  <si>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</si>
  <si>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</si>
  <si>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</si>
  <si>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</si>
  <si>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</si>
  <si>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</si>
  <si>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</si>
  <si>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</si>
  <si>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</si>
  <si>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</si>
  <si>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</si>
  <si>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</si>
  <si>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</si>
  <si>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</si>
  <si>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</si>
  <si>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</si>
  <si>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</si>
  <si>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</si>
  <si>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</si>
  <si>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</si>
  <si>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</si>
  <si>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</si>
  <si>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</si>
  <si>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</si>
  <si>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</si>
  <si>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</si>
  <si>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</si>
  <si>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</si>
  <si>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</si>
  <si>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</si>
  <si>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</si>
  <si>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</si>
  <si>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</si>
  <si>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</si>
  <si>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</si>
  <si>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</si>
  <si>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</si>
  <si>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</si>
  <si>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</si>
  <si>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</si>
  <si>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</si>
  <si>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</si>
  <si>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</si>
  <si>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</si>
  <si>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</si>
  <si>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</si>
  <si>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</si>
  <si>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</si>
  <si>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</si>
  <si>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</si>
  <si>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</si>
  <si>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</si>
  <si>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</si>
  <si>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</si>
  <si>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</si>
  <si>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</si>
  <si>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</si>
  <si>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</si>
  <si>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</si>
  <si>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</si>
  <si>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</si>
  <si>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</si>
  <si>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</si>
  <si>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</si>
  <si>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</si>
  <si>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</si>
  <si>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</si>
  <si>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</si>
  <si>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</si>
  <si>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</si>
  <si>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</si>
  <si>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</si>
  <si>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</si>
  <si>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</si>
  <si>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</si>
  <si>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</si>
  <si>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</si>
  <si>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</si>
  <si>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</si>
  <si>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</si>
  <si>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</si>
  <si>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</si>
  <si>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</si>
  <si>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</si>
  <si>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</si>
  <si>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</si>
  <si>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</si>
  <si>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</si>
  <si>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</si>
  <si>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</si>
  <si>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</si>
  <si>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</si>
  <si>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</si>
  <si>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</si>
  <si>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</si>
  <si>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</si>
  <si>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</si>
  <si>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</si>
  <si>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</si>
  <si>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</si>
  <si>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</si>
  <si>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</si>
  <si>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</si>
  <si>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</si>
  <si>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</si>
  <si>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</si>
  <si>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</si>
  <si>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</si>
  <si>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</si>
  <si>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</si>
  <si>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</si>
  <si>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</si>
  <si>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</si>
  <si>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</si>
  <si>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</si>
  <si>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</si>
  <si>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</si>
  <si>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</si>
  <si>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</si>
  <si>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</si>
  <si>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</si>
  <si>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</si>
  <si>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</si>
  <si>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</si>
  <si>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</si>
  <si>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</si>
  <si>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</si>
  <si>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</si>
  <si>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</si>
  <si>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</si>
  <si>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</si>
  <si>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</si>
  <si>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</si>
  <si>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</si>
  <si>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</si>
  <si>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</si>
  <si>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</si>
  <si>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</si>
  <si>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</si>
  <si>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</si>
  <si>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</si>
  <si>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</si>
  <si>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</si>
  <si>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</si>
  <si>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</si>
  <si>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</si>
  <si>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</si>
  <si>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</si>
  <si>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</si>
  <si>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</si>
  <si>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</si>
  <si>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</si>
  <si>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</si>
  <si>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</si>
  <si>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</si>
  <si>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</si>
  <si>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</si>
  <si>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</si>
  <si>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</si>
  <si>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</si>
  <si>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</si>
  <si>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</si>
  <si>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</si>
  <si>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</si>
  <si>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</si>
  <si>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</si>
  <si>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</si>
  <si>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</si>
  <si>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</si>
  <si>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</si>
  <si>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</si>
  <si>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</si>
  <si>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</si>
  <si>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</si>
  <si>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</si>
  <si>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</si>
  <si>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</si>
  <si>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</si>
  <si>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</si>
  <si>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</si>
  <si>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</si>
  <si>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</si>
  <si>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</si>
  <si>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</si>
  <si>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</si>
  <si>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</si>
  <si>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</si>
  <si>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</si>
  <si>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</si>
  <si>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</si>
  <si>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</si>
  <si>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</si>
  <si>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</si>
  <si>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</si>
  <si>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</si>
  <si>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</si>
  <si>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</si>
  <si>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</si>
  <si>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</si>
  <si>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</si>
  <si>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</si>
  <si>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</si>
  <si>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</si>
  <si>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</si>
  <si>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</si>
  <si>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</si>
  <si>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</si>
  <si>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</si>
  <si>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</si>
  <si>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</si>
  <si>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</si>
  <si>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</si>
  <si>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</si>
  <si>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</si>
  <si>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</si>
  <si>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</si>
  <si>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</si>
  <si>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</si>
  <si>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</si>
  <si>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</si>
  <si>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</si>
  <si>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</si>
  <si>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</si>
  <si>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</si>
  <si>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</si>
  <si>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</si>
  <si>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</si>
  <si>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</si>
  <si>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</si>
  <si>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</si>
  <si>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</si>
  <si>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</si>
  <si>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</si>
  <si>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</si>
  <si>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</si>
  <si>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</si>
  <si>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</si>
  <si>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</si>
  <si>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JED2608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</si>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</sst>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293.57395312500012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13.078964699074277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9.6001736113976222E-2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45956.522379050926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45956.522379050926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45956.522379050926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45956.522379050926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45956.522379050926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45956.522379050926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45956.522379050926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45956.522379050926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45956.522379050926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45956.522379050926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45956.522379050926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45956.522379050926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45956.522379050926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45956.522379050926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45956.522379050926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45956.522379050926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45956.522379050926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45956.522379050926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45956.522379050926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45956.522379050926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45956.522379050926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45956.522379050926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45956.522379050926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45956.522379050926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45956.522379050926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45956.522379050926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45956.522379050926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45956.522379050926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45956.522379050926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45956.522379050926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45956.522379050926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45956.522379050926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45956.522379050926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45956.522379050926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45956.522379050926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45956.522379050926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45956.522379050926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45956.522379050926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45956.522379050926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45956.522379050926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45956.522379050926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45956.522379050926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45956.522379050926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45956.522379050926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45956.522379050926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45956.522379050926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45956.522379050926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45956.522379050926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45956.522379050926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45956.522379050926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45956.522379050926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45956.522379050926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45956.522379050926</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45956.522379050926</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131.52254108796478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12.02660358796129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4.6279513888293877E-2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45956.522379050926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45956.522379050926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45956.522379050926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45956.522379050926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45956.522379050926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45956.522379050926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45956.522379050926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45956.522379050926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45956.522379050926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45956.522379050926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45956.522379050926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45956.522379050926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45956.522379050926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45956.522379050926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45956.522379050926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45956.522379050926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45956.522379050926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45956.522379050926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45956.522379050926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45956.522379050926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45956.522379050926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45956.522379050926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45956.522379050926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45956.522379050926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45956.522379050926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45956.522379050926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45956.522379050926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45956.522379050926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45956.522379050926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45956.522379050926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45956.522379050926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45956.522379050926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45956.522379050926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45956.522379050926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45956.522379050926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45956.522379050926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45956.522379050926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45956.522379050926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45956.522379050926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45956.522379050926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45956.522379050926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45956.522379050926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45956.522379050926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45956.522379050926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45956.522379050926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45956.522379050926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45956.522379050926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45956.522379050926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45956.522379050926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45956.522379050926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45956.522379050926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45956.522379050926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45956.522379050926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45956.522379050926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45956.522379050926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45956.522379050926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45956.522379050926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45956.522379050926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45956.522379050926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45956.522379050926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45956.522379050926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45956.522379050926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45956.522379050926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45956.522379050926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45956.522379050926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45956.522379050926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45956.522379050926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45956.522379050926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45956.522379050926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45956.522379050926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45956.522379050926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45956.522379050926</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45956.522379050926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45956.522379050926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45956.522379050926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45956.522379050926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45956.522379050926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45956.522379050926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45956.522379050926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45956.522379050926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45956.522379050926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45956.522379050926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45956.522379050926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45956.522379050926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45956.522379050926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45956.522379050926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45956.522379050926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45956.522379050926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45956.522379050926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45956.522379050926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45956.522379050926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45956.522379050926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45956.522379050926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45956.522379050926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45956.522379050926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45956.522379050926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45956.522379050926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45956.522379050926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45956.522379050926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45956.522379050926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45956.522379050926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45956.522379050926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45956.522379050926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45956.522379050926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45956.522379050926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45956.522379050926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45956.522379050926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45956.522379050926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45956.522379050926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45956.522379050926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45956.522379050926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45956.522379050926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45956.522379050926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45956.522379050926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45956.522379050926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45956.522379050926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45956.522379050926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45956.522379050926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45956.522379050926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45956.522379050926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45956.522379050926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45956.522379050926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45956.522379050926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45956.522379050926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45956.522379050926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45956.522379050926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45956.522379050926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45956.522379050926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45956.522379050926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45956.522379050926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45956.522379050926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45956.522379050926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45956.522379050926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45956.522379050926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45956.522379050926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45956.522379050926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45956.522379050926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45956.522379050926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45956.522379050926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45956.522379050926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45956.522379050926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45956.522379050926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45956.522379050926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45956.522379050926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45956.522379050926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45956.522379050926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45956.522379050926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45956.522379050926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45956.522379050926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45956.522379050926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45956.522379050926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45956.522379050926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45956.522379050926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45956.522379050926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45956.522379050926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45956.522379050926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45956.522379050926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45956.522379050926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45956.522379050926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45956.522379050926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45956.522379050926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45956.522379050926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45956.522379050926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45956.522379050926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45956.522379050926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45956.522379050926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45956.522379050926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45956.522379050926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45956.522379050926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45956.522379050926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45956.522379050926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45956.522379050926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45956.522379050926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45956.522379050926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45956.522379050926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45956.522379050926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45956.522379050926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45956.522379050926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45956.522379050926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45956.522379050926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45956.522379050926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45956.522379050926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45956.522379050926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45956.522379050926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45956.522379050926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45956.522379050926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45956.522379050926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45956.522379050926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45956.522379050926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45956.522379050926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45956.522379050926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45956.522379050926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45956.522379050926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45956.522379050926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45956.522379050926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45956.522379050926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45956.522379050926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45956.522379050926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45956.522379050926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45956.522379050926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45956.522379050926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45956.522379050926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45956.522379050926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45956.522379050926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45956.522379050926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45956.522379050926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45956.522379050926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45956.522379050926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45956.522379050926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45956.522379050926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45956.522379050926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45956.522379050926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45956.522379050926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45956.522379050926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45956.522379050926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45956.522379050926</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45956.522379050926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45956.522379050926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45956.522379050926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45956.522379050926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45956.522379050926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45956.522379050926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45956.522379050926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45956.522379050926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45956.522379050926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45956.522379050926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45956.522379050926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45956.522379050926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45956.522379050926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45956.522379050926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45956.522379050926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45956.522379050926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45956.522379050926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45956.522379050926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45956.522379050926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45956.522379050926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45956.522379050926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45956.522379050926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45956.522379050926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45956.522379050926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45956.522379050926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45956.522379050926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45956.522379050926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45956.522379050926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45956.522379050926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45956.522379050926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45956.522379050926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45956.522379050926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45956.522379050926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45956.522379050926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45956.522379050926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45956.522379050926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45956.522379050926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45956.522379050926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45956.522379050926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45956.522379050926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45956.522379050926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45956.522379050926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45956.522379050926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45956.522379050926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45956.522379050926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45956.522379050926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45956.522379050926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45956.522379050926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45956.522379050926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45956.522379050926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45956.522379050926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45956.522379050926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45956.522379050926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45956.522379050926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45956.522379050926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45956.522379050926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45956.522379050926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45956.522379050926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45956.522379050926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45956.522379050926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45956.522379050926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45956.522379050926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45956.522379050926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45956.522379050926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45956.522379050926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45956.522379050926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45956.522379050926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45956.522379050926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45956.522379050926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45956.522379050926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45956.522379050926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45956.522379050926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45956.522379050926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45956.522379050926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45956.522379050926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45956.522379050926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45956.522379050926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45956.522379050926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45956.522379050926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45956.522379050926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45956.522379050926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45956.522379050926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45956.522379050926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45956.522379050926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45956.522379050926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45956.522379050926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45956.522379050926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45956.522379050926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45956.522379050926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45956.522379050926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45956.522379050926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45956.522379050926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45956.522379050926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45956.522379050926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45956.522379050926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45956.522379050926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45956.522379050926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45956.522379050926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45956.522379050926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45956.522379050926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45956.522379050926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45956.522379050926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45956.522379050926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45956.522379050926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45956.522379050926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45956.522379050926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45956.522379050926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45956.522379050926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45956.522379050926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45956.522379050926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45956.522379050926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45956.522379050926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45956.522379050926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45956.522379050926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45956.522379050926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45956.522379050926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45956.522379050926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45956.522379050926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45956.522379050926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45956.522379050926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45956.522379050926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45956.522379050926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45956.522379050926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45956.522379050926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45956.522379050926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45956.522379050926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45956.522379050926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45956.522379050926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45956.522379050926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45956.522379050926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45956.522379050926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45956.522379050926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45956.522379050926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45956.522379050926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45956.522379050926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45956.522379050926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45956.522379050926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45956.522379050926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45956.522379050926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45956.522379050926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45956.522379050926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45956.522379050926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45956.522379050926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45956.522379050926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45956.522379050926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45956.522379050926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45956.522379050926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45956.522379050926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45956.522379050926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45956.522379050926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45956.522379050926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45956.522379050926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45956.522379050926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45956.522379050926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45956.522379050926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45956.522379050926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45956.522379050926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45956.522379050926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45956.522379050926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45956.522379050926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45956.522379050926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45956.522379050926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45956.522379050926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45956.522379050926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45956.522379050926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45956.522379050926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45956.522379050926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45956.522379050926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45956.522379050926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45956.522379050926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45956.522379050926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45956.522379050926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45956.522379050926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45956.522379050926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45956.522379050926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45956.522379050926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45956.522379050926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45956.522379050926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45956.522379050926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45956.522379050926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45956.522379050926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45956.522379050926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45956.522379050926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45956.522379050926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45956.522379050926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45956.522379050926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45956.522379050926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45956.522379050926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45956.522379050926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45956.522379050926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45956.522379050926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45956.522379050926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45956.522379050926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45956.522379050926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45956.522379050926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45956.522379050926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45956.522379050926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45956.522379050926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45956.522379050926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45956.522379050926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45956.522379050926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45956.522379050926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45956.522379050926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45956.522379050926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45956.522379050926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45956.522379050926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45956.522379050926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45956.522379050926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45956.522379050926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45956.522379050926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45956.522379050926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45956.522379050926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45956.522379050926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45956.522379050926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45956.522379050926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45956.522379050926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45956.522379050926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45956.522379050926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45956.522379050926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45956.522379050926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45956.522379050926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45956.522379050926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45956.522379050926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45956.522379050926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45956.522379050926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45956.522379050926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45956.522379050926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45956.522379050926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45956.522379050926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45956.522379050926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45956.522379050926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45956.522379050926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45956.522379050926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45956.522379050926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45956.522379050926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45956.522379050926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45956.522379050926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45956.522379050926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45956.522379050926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45956.522379050926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45956.522379050926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45956.522379050926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45956.522379050926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45956.522379050926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45956.522379050926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45956.522379050926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45956.522379050926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45956.522379050926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45956.522379050926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45956.522379050926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45956.522379050926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45956.522379050926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45956.522379050926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45956.522379050926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45956.522379050926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45956.522379050926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45956.522379050926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45956.522379050926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45956.522379050926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45956.522379050926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45956.522379050926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45956.522379050926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45956.522379050926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45956.522379050926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45956.522379050926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45956.522379050926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45956.522379050926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45956.522379050926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45956.522379050926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45956.522379050926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45956.522379050926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45956.522379050926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45956.522379050926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45956.522379050926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45956.522379050926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45956.522379050926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45956.522379050926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45956.522379050926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45956.522379050926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45956.522379050926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45956.522379050926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45956.522379050926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45956.522379050926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45956.522379050926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45956.522379050926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45956.522379050926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45956.522379050926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45956.522379050926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45956.522379050926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45956.522379050926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45956.522379050926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45956.522379050926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45956.522379050926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45956.522379050926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45956.522379050926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45956.522379050926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45956.522379050926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45956.522379050926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45956.522379050926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45956.522379050926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45956.522379050926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45956.522379050926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45956.522379050926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45956.522379050926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45956.522379050926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45956.522379050926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45956.522379050926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45956.522379050926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45956.522379050926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45956.522379050926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45956.522379050926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45956.522379050926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45956.522379050926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45956.522379050926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45956.522379050926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45956.522379050926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45956.522379050926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45956.522379050926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45956.522379050926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45956.522379050926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45956.522379050926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45956.522379050926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45956.522379050926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45956.522379050926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45956.522379050926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45956.522379050926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45956.522379050926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45956.522379050926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45956.522379050926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45956.522379050926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45956.522379050926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45956.522379050926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45956.522379050926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45956.522379050926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45956.522379050926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45956.522379050926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45956.522379050926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45956.522379050926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45956.522379050926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45956.522379050926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45956.522379050926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45956.522379050926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45956.522379050926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45956.522379050926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45956.522379050926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45956.522379050926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45956.522379050926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45956.522379050926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45956.522379050926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45956.522379050926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45956.522379050926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45956.522379050926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45956.522379050926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45956.522379050926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45956.522379050926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45956.522379050926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45956.522379050926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45956.522379050926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45956.522379050926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45956.522379050926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45956.522379050926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45956.522379050926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45956.522379050926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45956.522379050926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45956.522379050926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45956.522379050926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45956.522379050926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45956.522379050926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45956.522379050926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45956.522379050926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45956.522379050926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45956.522379050926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45956.522379050926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45956.522379050926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45956.522379050926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45956.522379050926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45956.522379050926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45956.522379050926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45956.522379050926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45956.522379050926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45956.522379050926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45956.522379050926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45956.522379050926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45956.522379050926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45956.522379050926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45956.522379050926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45956.522379050926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45956.522379050926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45956.522379050926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45956.522379050926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45956.522379050926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45956.522379050926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45956.522379050926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45956.522379050926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45956.522379050926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45956.522379050926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45956.522379050926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45956.522379050926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45956.522379050926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45956.522379050926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45956.522379050926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45956.522379050926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45956.522379050926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45956.522379050926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45956.522379050926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45956.522379050926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45956.522379050926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45956.522379050926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45956.522379050926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45956.522379050926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45956.522379050926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45956.522379050926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45956.522379050926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45956.522379050926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45956.522379050926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45956.522379050926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45956.522379050926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45956.522379050926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45956.522379050926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45956.522379050926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45956.522379050926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45956.522379050926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45956.522379050926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45956.522379050926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45956.522379050926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45956.522379050926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45956.522379050926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45956.522379050926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45956.522379050926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45956.522379050926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45956.522379050926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45956.522379050926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45956.522379050926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45956.522379050926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45956.522379050926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45956.522379050926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45956.522379050926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45956.522379050926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45956.522379050926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45956.522379050926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45956.522379050926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45956.522379050926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45956.522379050926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45956.522379050926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45956.522379050926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45956.522379050926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45956.522379050926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45956.522379050926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45956.522379050926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45956.522379050926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45956.522379050926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45956.522379050926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45956.522379050926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45956.522379050926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45956.522379050926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45956.522379050926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45956.522379050926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45956.522379050926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45956.522379050926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45956.522379050926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45956.522379050926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45956.522379050926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45956.522379050926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45956.522379050926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45956.522379050926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45956.522379050926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45956.522379050926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45956.522379050926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45956.522379050926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45956.522379050926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45956.522379050926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45956.522379050926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45956.522379050926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45956.522379050926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45956.522379050926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45956.522379050926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45956.522379050926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45956.522379050926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45956.522379050926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45956.522379050926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45956.522379050926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45956.522379050926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45956.522379050926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45956.522379050926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45956.522379050926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45956.522379050926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45956.522379050926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45956.522379050926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45956.522379050926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45956.522379050926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45956.522379050926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45956.522379050926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45956.522379050926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45956.522379050926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45956.522379050926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45956.522379050926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45956.522379050926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45956.522379050926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45956.522379050926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45956.522379050926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45956.522379050926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45956.522379050926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45956.522379050926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45956.522379050926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45956.522379050926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45956.522379050926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45956.522379050926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45956.522379050926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45956.522379050926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45956.522379050926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45956.522379050926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45956.522379050926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45956.522379050926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45956.522379050926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45956.522379050926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45956.522379050926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45956.522379050926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45956.522379050926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45956.522379050926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45956.522379050926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45956.522379050926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45956.522379050926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45956.522379050926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45956.522379050926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45956.522379050926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45956.522379050926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45956.522379050926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45956.522379050926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45956.522379050926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45956.522379050926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45956.522379050926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45956.522379050926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45956.522379050926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45956.522379050926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45956.522379050926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45956.522379050926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45956.522379050926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45956.522379050926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45956.522379050926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45956.522379050926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45956.522379050926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45956.522379050926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45956.522379050926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45956.522379050926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45956.522379050926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45956.522379050926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45956.522379050926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45956.522379050926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45956.522379050926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45956.522379050926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45956.522379050926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45956.522379050926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45956.522379050926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45956.522379050926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45956.522379050926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45956.522379050926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45956.522379050926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45956.522379050926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45956.522379050926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45956.522379050926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45956.522379050926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45956.522379050926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45956.522379050926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45956.522379050926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45956.522379050926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45956.522379050926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45956.522379050926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45956.522379050926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45956.522379050926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45956.522379050926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45956.522379050926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45956.522379050926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45956.522379050926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45956.522379050926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45956.522379050926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45956.522379050926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45956.522379050926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45956.522379050926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45956.522379050926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45956.522379050926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45956.522379050926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45956.522379050926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45956.522379050926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45956.522379050926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45956.522379050926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45956.522379050926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45956.522379050926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45956.522379050926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45956.522379050926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45956.522379050926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45956.522379050926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45956.522379050926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45956.522379050926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45956.522379050926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45956.522379050926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45956.522379050926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45956.522379050926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45956.522379050926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45956.522379050926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45956.522379050926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45956.522379050926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45956.522379050926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45956.522379050926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45956.522379050926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45956.522379050926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45956.522379050926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45956.522379050926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45956.522379050926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45956.522379050926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45956.522379050926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45956.522379050926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45956.522379050926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45956.522379050926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45956.522379050926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45956.522379050926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45956.522379050926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45956.522379050926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45956.522379050926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45956.522379050926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45956.522379050926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45956.522379050926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45956.522379050926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45956.522379050926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45956.522379050926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45956.522379050926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45956.522379050926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45956.522379050926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45956.522379050926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45956.522379050926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45956.522379050926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45956.522379050926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45956.522379050926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45956.522379050926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45956.522379050926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45956.522379050926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45956.522379050926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45956.522379050926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45956.522379050926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45956.522379050926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45956.522379050926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45956.522379050926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45956.522379050926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45956.522379050926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45956.522379050926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45956.522379050926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45956.522379050926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45956.522379050926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45956.522379050926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45956.522379050926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45956.522379050926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45956.522379050926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45956.522379050926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45956.522379050926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45956.522379050926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45956.522379050926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45956.522379050926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45956.522379050926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45956.522379050926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45956.522379050926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45956.522379050926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45956.522379050926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45956.522379050926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45956.522379050926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45956.522379050926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45956.522379050926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45956.522379050926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45956.522379050926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45956.522379050926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45956.522379050926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45956.522379050926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45956.522379050926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45956.522379050926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45956.522379050926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45956.522379050926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45956.522379050926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45956.522379050926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45956.522379050926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45956.522379050926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45956.522379050926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45956.522379050926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45956.522379050926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45956.522379050926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45956.522379050926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45956.522379050926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45956.522379050926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45956.522379050926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45956.522379050926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45956.522379050926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45956.522379050926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45956.522379050926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45956.522379050926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45956.522379050926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45956.522379050926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45956.522379050926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45956.522379050926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45956.522379050926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45956.522379050926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45956.522379050926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45956.522379050926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45956.522379050926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45956.522379050926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45956.522379050926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45956.522379050926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45956.522379050926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45956.522379050926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45956.522379050926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45956.522379050926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45956.522379050926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45956.522379050926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45956.522379050926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45956.522379050926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45956.522379050926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45956.522379050926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45956.522379050926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45956.522379050926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45956.522379050926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45956.522379050926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45956.522379050926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45956.522379050926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45956.522379050926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45956.522379050926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45956.522379050926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45956.522379050926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45956.522379050926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45956.522379050926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45956.522379050926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45956.522379050926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45956.522379050926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45956.522379050926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45956.522379050926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45956.522379050926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45956.522379050926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45956.522379050926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45956.522379050926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45956.522379050926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45956.522379050926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45956.522379050926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45956.522379050926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45956.522379050926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45956.522379050926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45956.522379050926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45956.522379050926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45956.522379050926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45956.522379050926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45956.522379050926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45956.522379050926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45956.522379050926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45956.522379050926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45956.522379050926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45956.522379050926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45956.522379050926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45956.522379050926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45956.522379050926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45956.522379050926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45956.522379050926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45956.522379050926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45956.522379050926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45956.522379050926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45956.522379050926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45956.522379050926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45956.522379050926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45956.522379050926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45956.522379050926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45956.522379050926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45956.522379050926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45956.522379050926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45956.522379050926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45956.522379050926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45956.522379050926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45956.522379050926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45956.522379050926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45956.522379050926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45956.522379050926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45956.522379050926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45956.522379050926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45956.522379050926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45956.522379050926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45956.522379050926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45956.522379050926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45956.522379050926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45956.522379050926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45956.522379050926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45956.522379050926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45956.522379050926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45956.522379050926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45956.522379050926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45956.522379050926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45956.522379050926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45956.522379050926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45956.522379050926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45956.522379050926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45956.522379050926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45956.522379050926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45956.522379050926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45956.522379050926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45956.522379050926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45956.522379050926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45956.522379050926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45956.522379050926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45956.522379050926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45956.522379050926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45956.522379050926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45956.522379050926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45956.522379050926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45956.522379050926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45956.522379050926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45956.522379050926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45956.522379050926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45956.522379050926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45956.522379050926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45956.522379050926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45956.522379050926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45956.522379050926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45956.522379050926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45956.522379050926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45956.522379050926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45956.522379050926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45956.522379050926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45956.522379050926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45956.522379050926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45956.522379050926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45956.522379050926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45956.522379050926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45956.522379050926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45956.522379050926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45956.522379050926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45956.522379050926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45956.522379050926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45956.522379050926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45956.522379050926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45956.522379050926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45956.522379050926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45956.522379050926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45956.522379050926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45956.522379050926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45956.522379050926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45956.522379050926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45956.522379050926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45956.522379050926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45956.522379050926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45956.522379050926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45956.522379050926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45956.522379050926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45956.522379050926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45956.522379050926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45956.522379050926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45956.522379050926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45956.522379050926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45956.522379050926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45956.522379050926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45956.522379050926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45956.522379050926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45956.522379050926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45956.522379050926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45956.522379050926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45956.522379050926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45956.522379050926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45956.522379050926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45956.522379050926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45956.522379050926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45956.522379050926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45956.522379050926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45956.522379050926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45956.522379050926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45956.522379050926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45956.522379050926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45956.522379050926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45956.522379050926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45956.522379050926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45956.522379050926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45956.522379050926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45956.522379050926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45956.522379050926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45956.522379050926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45956.522379050926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45956.522379050926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45956.522379050926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45956.522379050926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45956.522379050926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45956.522379050926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45956.522379050926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45956.522379050926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45956.522379050926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45956.522379050926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45956.522379050926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45956.522379050926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45956.522379050926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45956.522379050926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45956.522379050926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45956.522379050926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45956.522379050926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45956.522379050926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45956.522379050926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45956.522379050926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45956.522379050926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45956.522379050926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45956.522379050926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45956.522379050926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45956.522379050926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45956.522379050926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45956.522379050926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45956.522379050926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45956.522379050926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45956.522379050926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45956.522379050926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45956.522379050926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45956.522379050926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45956.522379050926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45956.522379050926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45956.522379050926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45956.522379050926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45956.522379050926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45956.522379050926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45956.522379050926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45956.522379050926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45956.522379050926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45956.522379050926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45956.522379050926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45956.522379050926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45956.522379050926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45956.522379050926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45956.522379050926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45956.522379050926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45956.522379050926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45956.522379050926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45956.522379050926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45956.522379050926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45956.522379050926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45956.522379050926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45956.522379050926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45956.522379050926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45956.522379050926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45956.522379050926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45956.522379050926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45956.522379050926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45956.522379050926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45956.522379050926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45956.522379050926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45956.522379050926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45956.522379050926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45956.522379050926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45956.522379050926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45956.522379050926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45956.522379050926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45956.522379050926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45956.522379050926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45956.522379050926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45956.522379050926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45956.522379050926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45956.522379050926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45956.522379050926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45956.522379050926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45956.522379050926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45956.522379050926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45956.522379050926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45956.522379050926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45956.522379050926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45956.522379050926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45956.522379050926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45956.522379050926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45956.522379050926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45956.522379050926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45956.522379050926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45956.522379050926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45956.522379050926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45956.522379050926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45956.522379050926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45956.522379050926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45956.522379050926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45956.522379050926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45956.522379050926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45956.522379050926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45956.522379050926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45956.522379050926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45956.522379050926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45956.522379050926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45956.522379050926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45956.522379050926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45956.522379050926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45956.522379050926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45956.522379050926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45956.522379050926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45956.522379050926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45956.522379050926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45956.522379050926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45956.522379050926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45956.522379050926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45956.522379050926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45956.522379050926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45956.522379050926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45956.522379050926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45956.522379050926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45956.522379050926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45956.522379050926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45956.522379050926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45956.522379050926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45956.522379050926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45956.522379050926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45956.522379050926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45956.522379050926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45956.522379050926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45956.522379050926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45956.522379050926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45956.522379050926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45956.522379050926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45956.522379050926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45956.522379050926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45956.522379050926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45956.522379050926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45956.522379050926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45956.522379050926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45956.522379050926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45956.522379050926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45956.522379050926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45956.522379050926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45956.522379050926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45956.522379050926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45956.522379050926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45956.522379050926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45956.522379050926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45956.522379050926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45956.522379050926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45956.522379050926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45956.522379050926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45956.522379050926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45956.522379050926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45956.522379050926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45956.522379050926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45956.522379050926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45956.522379050926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45956.522379050926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45956.522379050926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45956.522379050926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45956.522379050926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45956.522379050926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45956.522379050926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45956.522379050926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45956.522379050926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45956.522379050926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45956.522379050926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45956.522379050926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45956.522379050926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45956.522379050926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45956.522379050926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45956.522379050926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45956.522379050926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45956.522379050926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45956.522379050926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45956.522379050926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45956.522379050926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45956.522379050926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45956.522379050926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45956.522379050926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45956.522379050926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45956.522379050926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45956.522379050926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45956.522379050926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45956.522379050926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45956.522379050926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45956.522379050926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45956.522379050926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45956.522379050926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45956.522379050926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45956.522379050926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45956.522379050926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45956.522379050926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45956.522379050926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45956.522379050926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45956.522379050926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45956.522379050926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45956.522379050926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45956.522379050926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45956.522379050926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45956.522379050926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45956.522379050926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45956.522379050926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45956.522379050926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45956.522379050926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45956.522379050926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45956.522379050926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45956.522379050926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45956.522379050926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45956.522379050926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45956.522379050926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45956.522379050926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45956.522379050926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45956.522379050926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45956.522379050926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45956.522379050926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45956.522379050926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45956.522379050926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45956.522379050926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45956.522379050926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45956.522379050926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45956.522379050926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45956.522379050926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45956.522379050926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45956.522379050926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45956.522379050926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45956.522379050926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45956.522379050926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45956.522379050926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45956.522379050926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45956.522379050926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45956.522379050926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45956.522379050926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45956.522379050926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45956.522379050926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45956.522379050926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45956.522379050926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45956.522379050926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45956.522379050926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253.04166145833005</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2.8876568287014379</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5.0851273146690801E-2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45956.522379050926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45956.522379050926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45956.522379050926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45956.522379050926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45956.522379050926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45956.522379050926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45956.522379050926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45956.522379050926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45956.522379050926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45956.522379050926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45956.522379050926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45956.522379050926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45956.522379050926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45956.522379050926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45956.522379050926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45956.522379050926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45956.522379050926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70" t="s">
        <v>39097</v>
      </c>
      <c r="E22" s="122"/>
      <c r="F22" s="123"/>
      <c r="G22" s="124">
        <f ca="1">IFERROR(NOW()-F22,"")</f>
        <v>45956.522379050926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45956.522379050926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45956.522379050926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45956.522379050926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45956.522379050926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45956.522379050926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45956.522379050926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45956.522379050926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45956.522379050926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45956.522379050926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45956.522379050926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45956.522379050926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45956.522379050926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45956.522379050926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45956.522379050926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45956.522379050926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45956.522379050926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45956.522379050926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45956.522379050926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45956.522379050926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45956.522379050926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45956.522379050926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45956.522379050926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45956.522379050926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45956.522379050926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45956.522379050926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45956.522379050926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45956.522379050926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45956.522379050926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45956.522379050926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45956.522379050926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45956.522379050926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45956.522379050926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45956.522379050926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45956.522379050926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45956.522379050926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45956.522379050926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45956.522379050926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45956.522379050926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45956.522379050926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45956.522379050926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45956.522379050926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45956.522379050926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45956.522379050926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45956.522379050926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45956.522379050926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45956.522379050926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45956.522379050926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45956.522379050926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45956.522379050926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45956.522379050926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45956.522379050926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45956.522379050926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45956.522379050926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45956.522379050926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45956.522379050926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45956.522379050926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45956.522379050926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45956.522379050926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45956.522379050926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45956.522379050926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45956.522379050926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45956.522379050926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45956.522379050926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45956.522379050926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45956.522379050926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45956.522379050926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45956.522379050926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45956.522379050926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45956.522379050926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45956.522379050926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45956.522379050926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45956.522379050926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45956.522379050926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45956.522379050926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45956.522379050926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45956.522379050926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45956.522379050926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45956.522379050926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45956.522379050926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45956.522379050926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45956.522379050926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45956.522379050926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45956.522379050926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45956.522379050926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45956.522379050926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45956.522379050926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45956.522379050926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45956.522379050926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45956.522379050926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45956.522379050926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45956.522379050926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45956.522379050926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45956.522379050926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45956.522379050926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45956.522379050926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45956.522379050926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45956.522379050926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45956.522379050926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45956.522379050926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45956.522379050926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45956.522379050926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45956.522379050926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45956.522379050926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45956.522379050926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45956.522379050926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45956.522379050926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45956.522379050926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45956.522379050926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45956.522379050926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45956.522379050926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45956.522379050926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45956.522379050926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45956.522379050926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45956.522379050926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45956.522379050926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45956.522379050926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45956.522379050926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45956.522379050926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45956.522379050926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45956.522379050926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45956.522379050926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45956.522379050926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45956.522379050926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45956.522379050926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45956.522379050926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45956.522379050926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45956.522379050926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45956.522379050926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45956.522379050926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45956.522379050926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45956.522379050926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45956.522379050926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45956.522379050926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45956.522379050926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45956.522379050926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45956.522379050926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45956.522379050926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45956.522379050926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45956.522379050926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45956.522379050926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45956.522379050926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45956.522379050926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45956.522379050926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45956.522379050926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45956.522379050926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45956.522379050926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45956.522379050926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45956.522379050926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45956.522379050926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45956.522379050926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45956.522379050926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45956.522379050926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45956.522379050926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45956.522379050926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45956.522379050926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45956.522379050926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45956.522379050926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45956.522379050926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45956.522379050926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45956.522379050926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45956.522379050926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45956.522379050926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45956.522379050926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45956.522379050926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45956.522379050926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45956.522379050926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45956.522379050926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45956.522379050926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45956.522379050926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45956.522379050926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45956.522379050926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45956.522379050926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45956.522379050926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45956.522379050926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45956.522379050926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45956.522379050926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45956.522379050926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45956.522379050926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45956.522379050926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45956.522379050926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45956.522379050926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45956.522379050926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45956.522379050926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45956.522379050926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45956.522379050926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45956.522379050926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45956.522379050926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45956.522379050926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45956.522379050926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45956.522379050926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45956.522379050926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45956.522379050926</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45956.522379050926</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64.690318865737936</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30.333501736109611</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7.8612679398138425</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13007</v>
      </c>
      <c r="E5" s="152" t="s">
        <v>38998</v>
      </c>
      <c r="F5" s="153">
        <v>45956.505960648145</v>
      </c>
      <c r="G5" s="154">
        <f ca="1">IFERROR(NOW()-F5,"")</f>
        <v>1.6418402781710029E-2</v>
      </c>
      <c r="H5" s="153">
        <v>45956.07471064815</v>
      </c>
      <c r="I5" s="152" t="str">
        <f>IFERROR(VLOOKUP(D5,DB!A:F,6,0),"")</f>
        <v>SCECO</v>
      </c>
      <c r="J5" s="152" t="str">
        <f>IFERROR(VLOOKUP(D5,DB!A:G,7,0),"")</f>
        <v>No BB Design</v>
      </c>
      <c r="K5" s="152" t="s">
        <v>39105</v>
      </c>
      <c r="L5" s="152" t="str">
        <f>IFERROR(VLOOKUP(D5,DB!A:I,9,0),"")</f>
        <v>Latis</v>
      </c>
    </row>
    <row r="6" spans="1:13" ht="15">
      <c r="A6" s="152"/>
      <c r="B6" s="152" t="str">
        <f>IFERROR(VLOOKUP(D6,DB!A:K,11,0),"")</f>
        <v/>
      </c>
      <c r="C6" s="152"/>
      <c r="D6" s="152"/>
      <c r="E6" s="152"/>
      <c r="F6" s="153"/>
      <c r="G6" s="154">
        <f ca="1">IFERROR(NOW()-F6,"")</f>
        <v>45956.522379050926</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45956.522379050926</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45956.522379050926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45956.522379050926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45956.522379050926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45956.522379050926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45956.522379050926</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45956.522379050926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45956.522379050926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45956.522379050926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45956.522379050926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45956.522379050926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45956.522379050926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45956.522379050926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45956.522379050926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45956.522379050926</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45956.522379050926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45956.522379050926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45956.522379050926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45956.522379050926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45956.522379050926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45956.522379050926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45956.522379050926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45956.522379050926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45956.522379050926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45956.522379050926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45956.522379050926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45956.522379050926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45956.522379050926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45956.522379050926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45956.522379050926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45956.522379050926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45956.522379050926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45956.522379050926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45956.522379050926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45956.522379050926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45956.522379050926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45956.522379050926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45956.522379050926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45956.522379050926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45956.522379050926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45956.522379050926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45956.522379050926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45956.522379050926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45956.522379050926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45956.522379050926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45956.522379050926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45956.522379050926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45956.522379050926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45956.522379050926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45956.522379050926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45956.522379050926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45956.522379050926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45956.522379050926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45956.522379050926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45956.522379050926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45956.522379050926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45956.522379050926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45956.522379050926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45956.522379050926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45956.522379050926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45956.522379050926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45956.522379050926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45956.522379050926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45956.522379050926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45956.522379050926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45956.522379050926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45956.522379050926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45956.522379050926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45956.522379050926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45956.522379050926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45956.522379050926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45956.522379050926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45956.522379050926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45956.522379050926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45956.522379050926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45956.522379050926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45956.522379050926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45956.522379050926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45956.522379050926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45956.522379050926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45956.522379050926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45956.522379050926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45956.522379050926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45956.522379050926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45956.522379050926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45956.522379050926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45956.522379050926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45956.522379050926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45956.522379050926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45956.522379050926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45956.522379050926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45956.522379050926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45956.522379050926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45956.522379050926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45956.522379050926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45956.522379050926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45956.522379050926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45956.522379050926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45956.522379050926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45956.522379050926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45956.522379050926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45956.522379050926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45956.522379050926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45956.522379050926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45956.522379050926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45956.522379050926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45956.522379050926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45956.522379050926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45956.522379050926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45956.522379050926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45956.522379050926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45956.522379050926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45956.522379050926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45956.522379050926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45956.522379050926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45956.522379050926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45956.522379050926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45956.522379050926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45956.522379050926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45956.522379050926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45956.522379050926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45956.522379050926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45956.522379050926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45956.522379050926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45956.522379050926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45956.522379050926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45956.522379050926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45956.522379050926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45956.522379050926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45956.522379050926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45956.522379050926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45956.522379050926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45956.522379050926</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45956.522379050926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45956.522379050926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45956.522379050926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45956.522379050926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45956.522379050926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45956.522379050926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45956.522379050926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45956.522379050926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45956.522379050926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45956.522379050926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45956.522379050926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45956.522379050926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45956.522379050926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45956.522379050926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45956.522379050926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45956.522379050926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45956.522379050926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45956.522379050926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45956.522379050926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45956.522379050926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45956.522379050926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45956.522379050926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45956.522379050926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45956.522379050926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45956.522379050926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45956.522379050926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45956.522379050926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45956.522379050926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45956.522379050926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45956.522379050926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45956.522379050926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45956.522379050926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45956.522379050926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45956.522379050926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45956.522379050926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45956.522379050926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45956.522379050926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45956.522379050926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45956.522379050926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45956.522379050926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45956.522379050926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45956.522379050926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45956.522379050926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45956.522379050926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45956.522379050926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45956.522379050926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45956.522379050926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45956.522379050926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45956.522379050926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45956.522379050926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45956.522379050926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45956.522379050926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45956.522379050926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45956.522379050926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45956.522379050926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45956.522379050926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45956.522379050926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45956.522379050926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45956.522379050926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45956.522379050926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45956.522379050926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45956.522379050926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45956.522379050926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45956.522379050926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45956.522379050926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45956.522379050926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45956.522379050926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45956.522379050926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45956.522379050926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45956.522379050926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45956.522379050926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45956.522379050926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45956.522379050926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45956.522379050926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45956.522379050926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45956.522379050926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45956.522379050926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45956.522379050926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45956.522379050926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45956.522379050926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45956.522379050926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45956.522379050926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45956.522379050926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45956.522379050926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45956.522379050926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45956.522379050926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45956.522379050926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45956.522379050926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45956.522379050926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45956.522379050926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45956.522379050926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45956.522379050926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45956.522379050926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45956.522379050926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45956.522379050926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45956.522379050926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45956.522379050926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45956.522379050926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45956.522379050926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45956.522379050926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45956.522379050926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45956.522379050926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45956.522379050926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45956.522379050926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45956.522379050926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45956.522379050926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45956.522379050926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45956.522379050926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45956.522379050926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45956.522379050926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45956.522379050926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45956.522379050926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45956.522379050926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45956.522379050926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45956.522379050926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45956.522379050926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45956.522379050926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45956.522379050926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45956.522379050926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45956.522379050926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45956.522379050926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45956.522379050926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45956.522379050926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45956.522379050926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45956.522379050926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45956.522379050926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45956.522379050926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45956.522379050926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45956.522379050926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45956.522379050926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45956.522379050926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45956.522379050926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45956.522379050926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45956.522379050926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45956.522379050926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45956.522379050926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45956.522379050926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45956.522379050926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45956.522379050926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45956.522379050926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45956.522379050926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45956.522379050926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45956.522379050926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45956.522379050926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45956.522379050926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45956.522379050926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45956.522379050926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45956.522379050926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45956.522379050926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45956.522379050926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45956.522379050926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45956.522379050926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45956.522379050926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45956.522379050926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45956.522379050926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45956.522379050926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45956.522379050926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45956.522379050926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45956.522379050926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45956.522379050926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45956.522379050926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45956.522379050926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45956.522379050926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45956.522379050926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45956.522379050926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45956.522379050926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45956.522379050926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45956.522379050926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45956.522379050926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45956.522379050926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45956.522379050926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45956.522379050926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45956.522379050926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45956.522379050926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45956.522379050926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45956.522379050926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45956.522379050926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45956.522379050926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45956.522379050926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45956.522379050926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45956.522379050926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45956.522379050926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45956.522379050926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45956.522379050926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45956.522379050926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45956.522379050926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45956.522379050926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45956.522379050926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45956.522379050926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45956.522379050926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45956.522379050926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45956.522379050926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45956.522379050926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45956.522379050926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45956.522379050926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45956.522379050926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45956.522379050926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45956.522379050926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45956.522379050926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45956.522379050926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45956.522379050926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45956.522379050926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45956.522379050926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45956.522379050926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45956.522379050926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45956.522379050926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45956.522379050926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45956.522379050926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45956.522379050926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45956.522379050926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45956.522379050926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45956.522379050926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45956.522379050926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45956.522379050926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45956.522379050926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45956.522379050926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45956.522379050926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45956.522379050926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45956.522379050926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45956.522379050926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45956.522379050926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45956.522379050926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45956.522379050926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45956.522379050926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45956.522379050926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45956.522379050926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45956.522379050926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45956.522379050926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45956.522379050926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45956.522379050926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45956.522379050926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45956.522379050926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45956.522379050926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45956.522379050926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45956.522379050926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45956.522379050926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45956.522379050926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45956.522379050926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45956.522379050926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45956.522379050926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45956.522379050926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45956.522379050926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45956.522379050926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45956.522379050926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45956.522379050926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45956.522379050926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45956.522379050926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45956.522379050926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45956.522379050926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45956.522379050926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45956.522379050926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45956.522379050926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45956.522379050926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45956.522379050926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45956.522379050926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45956.522379050926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45956.522379050926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45956.522379050926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45956.522379050926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45956.522379050926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45956.522379050926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45956.522379050926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45956.522379050926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45956.522379050926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45956.522379050926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45956.522379050926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45956.522379050926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45956.522379050926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45956.522379050926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45956.522379050926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45956.522379050926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45956.522379050926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45956.522379050926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45956.522379050926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45956.522379050926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45956.522379050926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45956.522379050926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45956.522379050926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45956.522379050926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45956.522379050926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45956.522379050926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45956.522379050926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45956.522379050926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45956.522379050926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45956.522379050926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45956.522379050926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45956.522379050926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45956.522379050926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45956.522379050926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45956.522379050926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45956.522379050926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45956.522379050926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45956.522379050926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45956.522379050926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45956.522379050926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45956.522379050926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45956.522379050926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45956.522379050926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45956.522379050926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45956.522379050926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45956.522379050926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45956.522379050926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45956.522379050926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45956.522379050926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45956.522379050926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45956.522379050926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45956.522379050926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45956.522379050926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45956.522379050926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45956.522379050926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45956.522379050926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45956.522379050926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45956.522379050926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45956.522379050926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45956.522379050926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45956.522379050926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45956.522379050926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45956.522379050926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45956.522379050926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45956.522379050926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45956.522379050926</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0.4179693287005648</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03"/>
      <c r="E3" s="106"/>
      <c r="F3" s="107"/>
      <c r="G3" s="77">
        <f ca="1">IFERROR(NOW()-F3,"-")</f>
        <v>45956.522379050926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45956.522379050926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45956.522379050926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45956.522379050926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45956.522379050926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45956.522379050926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45956.522379050926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45956.522379050926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45956.522379050926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45956.522379050926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45956.522379050926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45956.522379050926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45956.522379050926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45956.522379050926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45956.522379050926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45956.522379050926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45956.522379050926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45956.522379050926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45956.522379050926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45956.522379050926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45956.522379050926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45956.522379050926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45956.522379050926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45956.522379050926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45956.522379050926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45956.522379050926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45956.522379050926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45956.522379050926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45956.522379050926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45956.522379050926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45956.522379050926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45956.522379050926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45956.522379050926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45956.522379050926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45956.522379050926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45956.522379050926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45956.522379050926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45956.522379050926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45956.522379050926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45956.522379050926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45956.522379050926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45956.522379050926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45956.522379050926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45956.522379050926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45956.522379050926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45956.522379050926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45956.522379050926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45956.522379050926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45956.522379050926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45956.522379050926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45956.522379050926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45956.522379050926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45956.522379050926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45956.522379050926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45956.522379050926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45956.522379050926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45956.522379050926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45956.522379050926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45956.522379050926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45956.522379050926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45956.522379050926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45956.522379050926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45956.522379050926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45956.522379050926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45956.522379050926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45956.522379050926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45956.522379050926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45956.522379050926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45956.522379050926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45956.522379050926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45956.522379050926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45956.522379050926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45956.522379050926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45956.522379050926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45956.522379050926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45956.522379050926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45956.522379050926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45956.522379050926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45956.522379050926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45956.522379050926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45956.522379050926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45956.522379050926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45956.522379050926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45956.522379050926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45956.522379050926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45956.522379050926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45956.522379050926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45956.522379050926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45956.522379050926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45956.522379050926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45956.522379050926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45956.522379050926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45956.522379050926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45956.522379050926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45956.522379050926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45956.522379050926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45956.522379050926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45956.522379050926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45956.522379050926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45956.522379050926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45956.522379050926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45956.522379050926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45956.522379050926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45956.522379050926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45956.522379050926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45956.522379050926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45956.522379050926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45956.522379050926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45956.522379050926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45956.522379050926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45956.522379050926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45956.522379050926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45956.522379050926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45956.522379050926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45956.522379050926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45956.522379050926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45956.522379050926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45956.522379050926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45956.522379050926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45956.522379050926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45956.522379050926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45956.522379050926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45956.522379050926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45956.522379050926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45956.522379050926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45956.522379050926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45956.522379050926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45956.522379050926</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2025-10-26T09:33:37Z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