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36" documentId="13_ncr:1_{F6CB121F-512D-4AA6-A0C1-0FB36C537598}" xr6:coauthVersionLast="47" xr6:coauthVersionMax="47" xr10:uidLastSave="{ECD694A6-2C45-4DA5-B01E-72968E36CBB1}"/>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<sst xmlns="http://schemas.openxmlformats.org/spreadsheetml/2006/main" count="179027" uniqueCount="39106">
  <si>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</si>
  <si>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</si>
  <si>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</si>
  <si>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</si>
  <si>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</si>
  <si>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</si>
  <si>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</si>
  <si>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</si>
  <si>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</si>
  <si>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</si>
  <si>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</si>
  <si>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</si>
  <si>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</si>
  <si>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</si>
  <si>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</si>
  <si>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</si>
  <si>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</si>
  <si>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</si>
  <si>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</si>
  <si>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</si>
  <si>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</si>
  <si>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</si>
  <si>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</si>
  <si>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</si>
  <si>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</si>
  <si>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</si>
  <si>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</si>
  <si>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</si>
  <si>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</si>
  <si>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</si>
  <si>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</si>
  <si>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</si>
  <si>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</si>
  <si>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</si>
  <si>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</si>
  <si>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</si>
  <si>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</si>
  <si>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</si>
  <si>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</si>
  <si>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</si>
  <si>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</si>
  <si>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</si>
  <si>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</si>
  <si>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</si>
  <si>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</si>
  <si>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</si>
  <si>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</si>
  <si>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</si>
  <si>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</si>
  <si>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</si>
  <si>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</si>
  <si>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</si>
  <si>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</si>
  <si>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</si>
  <si>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</si>
  <si>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</si>
  <si>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</si>
  <si>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</si>
  <si>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</si>
  <si>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</si>
  <si>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</si>
  <si>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</si>
  <si>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</si>
  <si>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</si>
  <si>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</si>
  <si>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</si>
  <si>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</si>
  <si>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</si>
  <si>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</si>
  <si>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</si>
  <si>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</si>
  <si>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</si>
  <si>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</si>
  <si>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</si>
  <si>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</si>
  <si>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</si>
  <si>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</si>
  <si>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</si>
  <si>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</si>
  <si>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</si>
  <si>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</si>
  <si>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</si>
  <si>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</si>
  <si>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</si>
  <si>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</si>
  <si>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</si>
  <si>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</si>
  <si>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</si>
  <si>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</si>
  <si>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</si>
  <si>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</si>
  <si>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</si>
  <si>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</si>
  <si>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</si>
  <si>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</si>
  <si>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</si>
  <si>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</si>
  <si>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</si>
  <si>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</si>
  <si>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</si>
  <si>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</si>
  <si>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</si>
  <si>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</si>
  <si>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</si>
  <si>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</si>
  <si>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</si>
  <si>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</si>
  <si>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</si>
  <si>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</si>
  <si>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</si>
  <si>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</si>
  <si>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</si>
  <si>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</si>
  <si>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</si>
  <si>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</si>
  <si>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</si>
  <si>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</si>
  <si>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</si>
  <si>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</si>
  <si>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</si>
  <si>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</si>
  <si>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</si>
  <si>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</si>
  <si>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</si>
  <si>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</si>
  <si>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</si>
  <si>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</si>
  <si>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</si>
  <si>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</si>
  <si>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</si>
  <si>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</si>
  <si>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</si>
  <si>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</si>
  <si>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</si>
  <si>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</si>
  <si>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</si>
  <si>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</si>
  <si>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</si>
  <si>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</si>
  <si>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</si>
  <si>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</si>
  <si>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</si>
  <si>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</si>
  <si>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</si>
  <si>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</si>
  <si>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</si>
  <si>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</si>
  <si>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</si>
  <si>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</si>
  <si>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</si>
  <si>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</si>
  <si>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</si>
  <si>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</si>
  <si>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</si>
  <si>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</si>
  <si>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</si>
  <si>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</si>
  <si>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</si>
  <si>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</si>
  <si>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</si>
  <si>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</si>
  <si>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</si>
  <si>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</si>
  <si>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</si>
  <si>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</si>
  <si>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</si>
  <si>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</si>
  <si>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</si>
  <si>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</si>
  <si>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</si>
  <si>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</si>
  <si>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</si>
  <si>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</si>
  <si>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</si>
  <si>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</si>
  <si>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</si>
  <si>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</si>
  <si>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</si>
  <si>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</si>
  <si>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</si>
  <si>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</si>
  <si>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</si>
  <si>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</si>
  <si>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</si>
  <si>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</si>
  <si>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</si>
  <si>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</si>
  <si>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</si>
  <si>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</si>
  <si>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</si>
  <si>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</si>
  <si>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</si>
  <si>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</si>
  <si>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</si>
  <si>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</si>
  <si>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</si>
  <si>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</si>
  <si>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</si>
  <si>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</si>
  <si>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</si>
  <si>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</si>
  <si>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</si>
  <si>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</si>
  <si>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</si>
  <si>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</si>
  <si>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</si>
  <si>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</si>
  <si>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</si>
  <si>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</si>
  <si>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</si>
  <si>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</si>
  <si>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</si>
  <si>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</si>
  <si>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</si>
  <si>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</si>
  <si>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</si>
  <si>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</si>
  <si>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</si>
  <si>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</si>
  <si>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</si>
  <si>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</si>
  <si>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</si>
  <si>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</si>
  <si>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</si>
  <si>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</si>
  <si>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</si>
  <si>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</si>
  <si>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</si>
  <si>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</si>
  <si>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</si>
  <si>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</si>
  <si>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</si>
  <si>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</si>
  <si>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</si>
  <si>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</si>
  <si>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</si>
  <si>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</si>
  <si>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</si>
  <si>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</si>
  <si>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</si>
  <si>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</si>
  <si>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</si>
  <si>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</si>
  <si>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</si>
  <si>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</si>
  <si>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</si>
  <si>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</si>
  <si>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</si>
  <si>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</si>
  <si>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</si>
  <si>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</si>
  <si>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</si>
  <si>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</si>
  <si>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</si>
  <si>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</si>
  <si>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</si>
  <si>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</si>
  <si>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</si>
  <si>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</si>
  <si>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</si>
  <si>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</si>
  <si>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</si>
  <si>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</si>
  <si>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</si>
  <si>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</si>
  <si>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</si>
  <si>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</si>
  <si>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</si>
  <si>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</si>
  <si>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</si>
  <si>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</si>
  <si>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</si>
  <si>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</si>
  <si>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</si>
  <si>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</si>
  <si>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</si>
  <si>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</si>
  <si>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</si>
  <si>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</si>
  <si>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</si>
  <si>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</si>
  <si>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</si>
  <si>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</si>
  <si>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</si>
  <si>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</si>
  <si>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</si>
  <si>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</si>
  <si>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</si>
  <si>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</si>
  <si>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</si>
  <si>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</si>
  <si>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</si>
  <si>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</si>
  <si>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</si>
  <si>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</si>
  <si>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</si>
  <si>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</si>
  <si>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</si>
  <si>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</si>
  <si>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</si>
  <si>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</si>
  <si>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</si>
  <si>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</si>
  <si>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</si>
  <si>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</si>
  <si>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</si>
  <si>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</si>
  <si>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</si>
  <si>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</si>
  <si>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</si>
  <si>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</si>
  <si>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</si>
  <si>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</si>
  <si>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</si>
  <si>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</si>
  <si>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</si>
  <si>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</si>
  <si>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</si>
  <si>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</si>
  <si>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</si>
  <si>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</si>
  <si>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</si>
  <si>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</si>
  <si>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</si>
  <si>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</si>
  <si>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</si>
  <si>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</si>
  <si>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</si>
  <si>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</si>
  <si>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</si>
  <si>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</si>
  <si>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</si>
  <si>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</si>
  <si>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</si>
  <si>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</si>
  <si>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</si>
  <si>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</si>
  <si>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</si>
  <si>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</si>
  <si>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</si>
  <si>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</si>
  <si>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</si>
  <si>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</si>
  <si>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</si>
  <si>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</si>
  <si>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</si>
  <si>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</si>
  <si>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</si>
  <si>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</si>
  <si>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</si>
  <si>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</si>
  <si>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</si>
  <si>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</si>
  <si>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</si>
  <si>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</si>
  <si>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</si>
  <si>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</si>
  <si>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</si>
  <si>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</si>
  <si>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</si>
  <si>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</si>
  <si>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</si>
  <si>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</si>
  <si>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</si>
  <si>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</si>
  <si>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</si>
  <si>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</si>
  <si>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</si>
  <si>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</si>
  <si>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</si>
  <si>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</si>
  <si>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</si>
  <si>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</si>
  <si>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</si>
  <si>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</si>
  <si>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</si>
  <si>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</si>
  <si>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</si>
  <si>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</si>
  <si>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</si>
  <si>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</si>
  <si>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</si>
  <si>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</si>
  <si>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</si>
  <si>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</si>
  <si>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</si>
  <si>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</si>
  <si>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</si>
  <si>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</si>
  <si>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</si>
  <si>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</si>
  <si>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</si>
  <si>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</si>
  <si>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</si>
  <si>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</si>
  <si>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</si>
  <si>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</si>
  <si>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</si>
  <si>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</si>
  <si>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</si>
  <si>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</si>
  <si>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</si>
  <si>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</si>
  <si>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</si>
  <si>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</si>
  <si>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</si>
  <si>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</si>
  <si>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</si>
  <si>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</si>
  <si>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</si>
  <si>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</si>
  <si>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</si>
  <si>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</si>
  <si>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</si>
  <si>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</si>
  <si>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</si>
  <si>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</si>
  <si>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</si>
  <si>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</si>
  <si>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</si>
  <si>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</si>
  <si>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</si>
  <si>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</si>
  <si>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</si>
  <si>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</si>
  <si>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</si>
  <si>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</si>
  <si>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</si>
  <si>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</si>
  <si>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</si>
  <si>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</si>
  <si>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</si>
  <si>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</si>
  <si>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</si>
  <si>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</si>
  <si>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</si>
  <si>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</si>
  <si>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</si>
  <si>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</si>
  <si>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</si>
  <si>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</si>
  <si>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</si>
  <si>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</si>
  <si>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</si>
  <si>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</si>
  <si>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</si>
  <si>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</si>
  <si>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</si>
  <si>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</si>
  <si>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</si>
  <si>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</si>
  <si>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</si>
  <si>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</si>
  <si>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</si>
  <si>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</si>
  <si>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</si>
  <si>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</si>
  <si>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</si>
  <si>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</si>
  <si>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</si>
  <si>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</si>
  <si>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</si>
  <si>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</si>
  <si>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</si>
  <si>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</si>
  <si>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</si>
  <si>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</si>
  <si>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</si>
  <si>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</si>
  <si>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</si>
  <si>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</si>
  <si>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</si>
  <si>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</si>
  <si>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</si>
  <si>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</si>
  <si>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</si>
  <si>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</si>
  <si>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</si>
  <si>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</si>
  <si>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</si>
  <si>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</si>
  <si>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</si>
  <si>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</si>
  <si>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</si>
  <si>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</si>
  <si>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</si>
  <si>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</si>
  <si>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</si>
  <si>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</si>
  <si>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</si>
  <si>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</si>
  <si>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</si>
  <si>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</si>
  <si>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</si>
  <si>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</si>
  <si>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</si>
  <si>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</si>
  <si>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</si>
  <si>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</si>
  <si>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</si>
  <si>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</si>
  <si>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</si>
  <si>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</si>
  <si>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</si>
  <si>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</si>
  <si>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</si>
  <si>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</si>
  <si>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</si>
  <si>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</si>
  <si>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</si>
  <si>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</si>
  <si>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</si>
  <si>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</si>
  <si>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</si>
  <si>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</si>
  <si>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</si>
  <si>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</si>
  <si>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</si>
  <si>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</si>
  <si>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</si>
  <si>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</si>
  <si>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</si>
  <si>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</si>
  <si>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</si>
  <si>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</si>
  <si>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</si>
  <si>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</si>
  <si>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</si>
  <si>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</si>
  <si>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</si>
  <si>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</si>
  <si>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</si>
  <si>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</si>
  <si>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</si>
  <si>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</si>
  <si>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</si>
  <si>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</si>
  <si>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</si>
  <si>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</si>
  <si>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</si>
  <si>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</si>
  <si>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</si>
  <si>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</si>
  <si>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</si>
  <si>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</si>
  <si>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</si>
  <si>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</si>
  <si>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</si>
  <si>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</si>
  <si>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</si>
  <si>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</si>
  <si>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</si>
  <si>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</si>
  <si>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</si>
  <si>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</si>
  <si>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</si>
  <si>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</si>
  <si>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</si>
  <si>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</si>
  <si>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</si>
  <si>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</si>
  <si>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</si>
  <si>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</si>
  <si>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</si>
  <si>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</si>
  <si>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</si>
  <si>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</si>
  <si>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</si>
  <si>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</si>
  <si>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</si>
  <si>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</si>
  <si>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</si>
  <si>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</si>
  <si>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</si>
  <si>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</si>
  <si>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</si>
  <si>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</si>
  <si>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</si>
  <si>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</si>
  <si>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</si>
  <si>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</si>
  <si>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</si>
  <si>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</si>
  <si>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</si>
  <si>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</si>
  <si>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</si>
  <si>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</si>
  <si>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</si>
  <si>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</si>
  <si>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</si>
  <si>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</si>
  <si>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</si>
  <si>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</si>
  <si>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</si>
  <si>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</si>
  <si>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</si>
  <si>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</si>
  <si>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</si>
  <si>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</si>
  <si>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</si>
  <si>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</si>
  <si>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</si>
  <si>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</si>
  <si>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</si>
  <si>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</si>
  <si>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</si>
  <si>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</si>
  <si>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</si>
  <si>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</si>
  <si>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</si>
  <si>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</si>
  <si>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</si>
  <si>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</si>
  <si>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</si>
  <si>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</si>
  <si>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</si>
  <si>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</si>
  <si>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</si>
  <si>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</si>
  <si>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</si>
  <si>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</si>
  <si>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</si>
  <si>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</si>
  <si>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</si>
  <si>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</si>
  <si>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</si>
  <si>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</si>
  <si>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</si>
  <si>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</si>
  <si>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</si>
  <si>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</si>
  <si>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</si>
  <si>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</si>
  <si>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</si>
  <si>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</si>
  <si>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</si>
  <si>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</si>
  <si>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</si>
  <si>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</si>
  <si>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</si>
  <si>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</si>
  <si>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</si>
  <si>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</si>
  <si>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</si>
  <si>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</si>
  <si>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</si>
  <si>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</si>
  <si>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</si>
  <si>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</si>
  <si>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</si>
  <si>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</si>
  <si>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</si>
  <si>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</si>
  <si>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</si>
  <si>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</si>
  <si>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</si>
  <si>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</si>
  <si>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</si>
  <si>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</si>
  <si>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</si>
  <si>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</si>
  <si>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</si>
  <si>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</si>
  <si>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</si>
  <si>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</si>
  <si>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</si>
  <si>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</si>
  <si>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</si>
  <si>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</si>
  <si>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</si>
  <si>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</si>
  <si>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</si>
  <si>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</si>
  <si>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</si>
  <si>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</si>
  <si>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</si>
  <si>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</si>
  <si>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</si>
  <si>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</si>
  <si>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</si>
  <si>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</si>
  <si>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</si>
  <si>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</si>
  <si>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</si>
  <si>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</si>
  <si>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</si>
  <si>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</si>
  <si>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</si>
  <si>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</si>
  <si>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</si>
  <si>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</si>
  <si>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</si>
  <si>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</si>
  <si>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</si>
  <si>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</si>
  <si>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</si>
  <si>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</si>
  <si>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</si>
  <si>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</si>
  <si>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</si>
  <si>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</si>
  <si>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</si>
  <si>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</si>
  <si>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</si>
  <si>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</si>
  <si>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</si>
  <si>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</si>
  <si>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</si>
  <si>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</si>
  <si>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</si>
  <si>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</si>
  <si>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</si>
  <si>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</si>
  <si>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</si>
  <si>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</si>
  <si>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</si>
  <si>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</si>
  <si>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</si>
  <si>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</si>
  <si>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</si>
  <si>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</si>
  <si>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</si>
  <si>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</si>
  <si>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</si>
  <si>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</si>
  <si>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</si>
  <si>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</si>
  <si>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</si>
  <si>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</si>
  <si>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</si>
  <si>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</si>
  <si>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</si>
  <si>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</si>
  <si>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</si>
  <si>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</si>
  <si>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</si>
  <si>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</si>
  <si>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</si>
  <si>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</si>
  <si>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</si>
  <si>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</si>
  <si>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</si>
  <si>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</si>
  <si>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</si>
  <si>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</si>
  <si>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</si>
  <si>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</si>
  <si>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</si>
  <si>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</si>
  <si>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</si>
  <si>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</si>
  <si>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</si>
  <si>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</si>
  <si>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</si>
  <si>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</si>
  <si>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</si>
  <si>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</si>
  <si>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</si>
  <si>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</si>
  <si>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</si>
  <si>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</si>
  <si>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</si>
  <si>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</si>
  <si>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</si>
  <si>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</si>
  <si>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</si>
  <si>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</si>
  <si>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</si>
  <si>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</si>
  <si>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</si>
  <si>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</si>
  <si>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</si>
  <si>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</si>
  <si>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</si>
  <si>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</si>
  <si>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</si>
  <si>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</si>
  <si>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</si>
  <si>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</si>
  <si>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</si>
  <si>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</si>
  <si>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</si>
  <si>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</si>
  <si>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</si>
  <si>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</si>
  <si>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</si>
  <si>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</si>
  <si>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</si>
  <si>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</si>
  <si>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</si>
  <si>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</si>
  <si>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</si>
  <si>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</si>
  <si>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</si>
  <si>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</si>
  <si>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</si>
  <si>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</si>
  <si>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</si>
  <si>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</si>
  <si>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</si>
  <si>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</si>
  <si>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</si>
  <si>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</si>
  <si>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</si>
  <si>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</si>
  <si>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</si>
  <si>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</si>
  <si>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</si>
  <si>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</si>
  <si>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</si>
  <si>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</si>
  <si>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</si>
  <si>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</si>
  <si>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</si>
  <si>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</si>
  <si>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</si>
  <si>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</si>
  <si>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</si>
  <si>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</si>
  <si>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</si>
  <si>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</si>
  <si>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</si>
  <si>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</si>
  <si>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</si>
  <si>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</si>
  <si>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</si>
  <si>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</si>
  <si>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</si>
  <si>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</si>
  <si>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</si>
  <si>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</si>
  <si>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</si>
  <si>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</si>
  <si>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</si>
  <si>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</si>
  <si>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</si>
  <si>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</si>
  <si>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</si>
  <si>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</si>
  <si>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</si>
  <si>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</si>
  <si>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</si>
  <si>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</si>
  <si>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</si>
  <si>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</si>
  <si>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</si>
  <si>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</si>
  <si>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</si>
  <si>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</si>
  <si>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</si>
  <si>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</si>
  <si>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</si>
  <si>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</si>
  <si>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</si>
  <si>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</si>
  <si>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</si>
  <si>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</si>
  <si>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</si>
  <si>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</si>
  <si>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</si>
  <si>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</si>
  <si>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</si>
  <si>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</si>
  <si>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</si>
  <si>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</si>
  <si>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</si>
  <si>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</si>
  <si>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</si>
  <si>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</si>
  <si>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</si>
  <si>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</si>
  <si>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</si>
  <si>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</si>
  <si>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</si>
  <si>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</si>
  <si>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</si>
  <si>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</si>
  <si>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</si>
  <si>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</si>
  <si>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</si>
  <si>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</si>
  <si>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</si>
  <si>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</si>
  <si>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</si>
  <si>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</si>
  <si>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</si>
  <si>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</si>
  <si>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</si>
  <si>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</si>
  <si>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</si>
  <si>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</si>
  <si>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</si>
  <si>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</si>
  <si>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</si>
  <si>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</si>
  <si>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</si>
  <si>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</si>
  <si>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</si>
  <si>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</si>
  <si>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</si>
  <si>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</si>
  <si>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</si>
  <si>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</si>
  <si>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</si>
  <si>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</si>
  <si>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</si>
  <si>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</si>
  <si>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</si>
  <si>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</si>
  <si>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</si>
  <si>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</si>
  <si>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</si>
  <si>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</si>
  <si>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</si>
  <si>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</si>
  <si>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</si>
  <si>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</si>
  <si>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</si>
  <si>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</si>
  <si>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</si>
  <si>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</si>
  <si>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</si>
  <si>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</si>
  <si>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</si>
  <si>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</si>
  <si>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</si>
  <si>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</si>
  <si>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</si>
  <si>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</si>
  <si>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</si>
  <si>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</si>
  <si>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</si>
  <si>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</si>
  <si>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</si>
  <si>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</si>
  <si>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</si>
  <si>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</si>
  <si>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</si>
  <si>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</si>
  <si>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</si>
  <si>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</si>
  <si>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</si>
  <si>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</si>
  <si>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</si>
  <si>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</si>
  <si>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</si>
  <si>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</si>
  <si>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</si>
  <si>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</si>
  <si>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</si>
  <si>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</si>
  <si>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</si>
  <si>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</si>
  <si>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</si>
  <si>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</si>
  <si>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</si>
  <si>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</si>
  <si>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</si>
  <si>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</si>
  <si>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</si>
  <si>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</si>
  <si>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</si>
  <si>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</si>
  <si>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</si>
  <si>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</si>
  <si>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</si>
  <si>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</si>
  <si>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</si>
  <si>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</si>
  <si>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</si>
  <si>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</si>
  <si>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</si>
  <si>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</si>
  <si>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</si>
  <si>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</si>
  <si>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</si>
  <si>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</si>
  <si>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</si>
  <si>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</si>
  <si>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</si>
  <si>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</si>
  <si>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</si>
  <si>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</si>
  <si>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</si>
  <si>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</si>
  <si>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</si>
  <si>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</si>
  <si>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</si>
  <si>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</si>
  <si>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</si>
  <si>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</si>
  <si>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</si>
  <si>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</si>
  <si>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</si>
  <si>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</si>
  <si>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</si>
  <si>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</si>
  <si>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</si>
  <si>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</si>
  <si>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</si>
  <si>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</si>
  <si>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</si>
  <si>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</si>
  <si>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</si>
  <si>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</si>
  <si>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</si>
  <si>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</si>
  <si>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</si>
  <si>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</si>
  <si>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</si>
  <si>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</si>
  <si>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</si>
  <si>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</si>
  <si>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</si>
  <si>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</si>
  <si>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</si>
  <si>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</si>
  <si>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</si>
  <si>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</si>
  <si>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</si>
  <si>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</si>
  <si>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</si>
  <si>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</si>
  <si>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</si>
  <si>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</si>
  <si>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</si>
  <si>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</si>
  <si>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</si>
  <si>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</si>
  <si>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</si>
  <si>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</si>
  <si>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</si>
  <si>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</si>
  <si>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</si>
  <si>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</si>
  <si>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</si>
  <si>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</si>
  <si>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</si>
  <si>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</si>
  <si>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</si>
  <si>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</si>
  <si>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</si>
  <si>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</si>
  <si>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</si>
  <si>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</si>
  <si>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</si>
  <si>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</si>
  <si>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</si>
  <si>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</si>
  <si>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</si>
  <si>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</si>
  <si>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</si>
  <si>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</si>
  <si>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</si>
  <si>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</si>
  <si>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</si>
  <si>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</si>
  <si>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</si>
  <si>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</si>
  <si>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</si>
  <si>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</si>
  <si>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</si>
  <si>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</si>
  <si>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</si>
  <si>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</si>
  <si>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</si>
  <si>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</si>
  <si>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</si>
  <si>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</si>
  <si>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</si>
  <si>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</si>
  <si>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</si>
  <si>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</si>
  <si>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</si>
  <si>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</si>
  <si>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</si>
  <si>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</si>
  <si>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</si>
  <si>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</si>
  <si>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</si>
  <si>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</si>
  <si>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</si>
  <si>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</si>
  <si>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</si>
  <si>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</si>
  <si>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</si>
  <si>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</si>
  <si>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</si>
  <si>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</si>
  <si>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</si>
  <si>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</si>
  <si>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</si>
  <si>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</si>
  <si>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</si>
  <si>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</si>
  <si>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</si>
  <si>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</si>
  <si>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</si>
  <si>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</si>
  <si>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</si>
  <si>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</si>
  <si>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</si>
  <si>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</si>
  <si>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</si>
  <si>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</si>
  <si>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</si>
  <si>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</si>
  <si>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</si>
  <si>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</si>
  <si>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</si>
  <si>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</si>
  <si>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</si>
  <si>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</si>
  <si>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</si>
  <si>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</si>
  <si>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</si>
  <si>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</si>
  <si>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</si>
  <si>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</si>
  <si>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</si>
  <si>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</si>
  <si>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</si>
  <si>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</si>
  <si>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</si>
  <si>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</si>
  <si>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</si>
  <si>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</si>
  <si>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</si>
  <si>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</si>
  <si>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</si>
  <si>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</si>
  <si>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</si>
  <si>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</si>
  <si>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</si>
  <si>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</si>
  <si>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</si>
  <si>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</si>
  <si>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</si>
  <si>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</si>
  <si>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</si>
  <si>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</si>
  <si>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</si>
  <si>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</si>
  <si>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</si>
  <si>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</si>
  <si>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</si>
  <si>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</si>
  <si>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</si>
  <si>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</si>
  <si>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</si>
  <si>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</si>
  <si>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</si>
  <si>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</si>
  <si>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</si>
  <si>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</si>
  <si>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</si>
  <si>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</si>
  <si>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</si>
  <si>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</si>
  <si>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</si>
  <si>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</si>
  <si>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</si>
  <si>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</si>
  <si>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</si>
  <si>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</si>
  <si>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</si>
  <si>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</si>
  <si>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</si>
  <si>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</si>
  <si>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</si>
  <si>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</si>
  <si>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</si>
  <si>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</si>
  <si>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</si>
  <si>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</si>
  <si>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</si>
  <si>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</si>
  <si>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</si>
  <si>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</si>
  <si>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</si>
  <si>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</si>
  <si>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</si>
  <si>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</si>
  <si>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</si>
  <si>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</si>
  <si>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</si>
  <si>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</si>
  <si>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</si>
  <si>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</si>
  <si>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</si>
  <si>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</si>
  <si>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</si>
  <si>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</si>
  <si>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</si>
  <si>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</si>
  <si>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</si>
  <si>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</si>
  <si>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</si>
  <si>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</si>
  <si>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</si>
  <si>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</si>
  <si>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</si>
  <si>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</si>
  <si>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</si>
  <si>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</si>
  <si>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</si>
  <si>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</si>
  <si>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</si>
  <si>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</si>
  <si>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</si>
  <si>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</si>
  <si>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</si>
  <si>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</si>
  <si>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</si>
  <si>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</si>
  <si>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</si>
  <si>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</si>
  <si>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</si>
  <si>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</si>
  <si>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</si>
  <si>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</si>
  <si>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</si>
  <si>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</si>
  <si>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</si>
  <si>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</si>
  <si>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</si>
  <si>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</si>
  <si>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</si>
  <si>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</si>
  <si>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</si>
  <si>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</si>
  <si>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</si>
  <si>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</si>
  <si>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</si>
  <si>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</si>
  <si>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</si>
  <si>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</si>
  <si>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</si>
  <si>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</si>
  <si>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</si>
  <si>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</si>
  <si>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</si>
  <si>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</si>
  <si>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</si>
  <si>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</si>
  <si>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</si>
  <si>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</si>
  <si>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</si>
  <si>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</si>
  <si>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</si>
  <si>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</si>
  <si>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</si>
  <si>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</si>
  <si>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</si>
  <si>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</si>
  <si>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</si>
  <si>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</si>
  <si>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</si>
  <si>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</si>
  <si>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</si>
  <si>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</si>
  <si>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</si>
  <si>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</si>
  <si>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</si>
  <si>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</si>
  <si>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</si>
  <si>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</si>
  <si>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</si>
  <si>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</si>
  <si>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</si>
  <si>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</si>
  <si>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</si>
  <si>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</si>
  <si>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</si>
  <si>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</si>
  <si>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</si>
  <si>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</si>
  <si>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</si>
  <si>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</si>
  <si>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</si>
  <si>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</si>
  <si>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</si>
  <si>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</si>
  <si>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</si>
  <si>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</si>
  <si>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</si>
  <si>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</si>
  <si>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</si>
  <si>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</si>
  <si>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</si>
  <si>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</si>
  <si>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</si>
  <si>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</si>
  <si>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</si>
  <si>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</si>
  <si>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</si>
  <si>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</si>
  <si>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</si>
  <si>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</si>
  <si>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</si>
  <si>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</si>
  <si>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</si>
  <si>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</si>
  <si>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</si>
  <si>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</si>
  <si>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</si>
  <si>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</si>
  <si>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</si>
  <si>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</si>
  <si>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</si>
  <si>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</si>
  <si>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</si>
  <si>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</si>
  <si>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</si>
  <si>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</si>
  <si>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</si>
  <si>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</si>
  <si>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</si>
  <si>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</si>
  <si>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</si>
  <si>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</si>
  <si>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</si>
  <si>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</si>
  <si>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</si>
  <si>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</si>
  <si>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</si>
  <si>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</si>
  <si>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</si>
  <si>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</si>
  <si>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</si>
  <si>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</si>
  <si>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</si>
  <si>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</si>
  <si>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</si>
  <si>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</si>
  <si>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</si>
  <si>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</si>
  <si>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</si>
  <si>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</si>
  <si>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</si>
  <si>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</si>
  <si>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</si>
  <si>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</si>
  <si>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</si>
  <si>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</si>
  <si>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</si>
  <si>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</si>
  <si>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</si>
  <si>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</si>
  <si>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</si>
  <si>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</si>
  <si>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</si>
  <si>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</si>
  <si>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</si>
  <si>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</si>
  <si>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</si>
  <si>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</si>
  <si>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</si>
  <si>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</si>
  <si>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</si>
  <si>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</si>
  <si>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</si>
  <si>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</si>
  <si>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</si>
  <si>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</si>
  <si>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</si>
  <si>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</si>
  <si>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</si>
  <si>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</si>
  <si>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</si>
  <si>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</si>
  <si>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</si>
  <si>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</si>
  <si>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</si>
  <si>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</si>
  <si>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</si>
  <si>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</si>
  <si>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</si>
  <si>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</si>
  <si>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</si>
  <si>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</si>
  <si>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</si>
  <si>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</si>
  <si>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</si>
  <si>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</si>
  <si>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</si>
  <si>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</si>
  <si>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</si>
  <si>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</si>
  <si>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</si>
  <si>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</si>
  <si>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</si>
  <si>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</si>
  <si>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</si>
  <si>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</si>
  <si>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</si>
  <si>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</si>
  <si>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</si>
  <si>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</si>
  <si>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</si>
  <si>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</si>
  <si>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</si>
  <si>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</si>
  <si>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</si>
  <si>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</si>
  <si>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</si>
  <si>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</si>
  <si>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</si>
  <si>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</si>
  <si>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</si>
  <si>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</si>
  <si>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</si>
  <si>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</si>
  <si>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</si>
  <si>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</si>
  <si>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</si>
  <si>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</si>
  <si>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</si>
  <si>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</si>
  <si>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</si>
  <si>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</si>
  <si>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</si>
  <si>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</si>
  <si>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</si>
  <si>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</si>
  <si>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</si>
  <si>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</si>
  <si>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</si>
  <si>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</si>
  <si>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</si>
  <si>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</si>
  <si>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</si>
  <si>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</si>
  <si>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</si>
  <si>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</si>
  <si>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</si>
  <si>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</si>
  <si>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</si>
  <si>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</si>
  <si>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</si>
  <si>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</si>
  <si>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</si>
  <si>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</si>
  <si>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</si>
  <si>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</si>
  <si>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</si>
  <si>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</si>
  <si>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</si>
  <si>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</si>
  <si>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</si>
  <si>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</si>
  <si>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</si>
  <si>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</si>
  <si>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</si>
  <si>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</si>
  <si>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</si>
  <si>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</si>
  <si>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</si>
  <si>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</si>
  <si>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</si>
  <si>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</si>
  <si>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</si>
  <si>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</si>
  <si>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</si>
  <si>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</si>
  <si>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</si>
  <si>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</si>
  <si>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</si>
  <si>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</si>
  <si>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</si>
  <si>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</si>
  <si>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</si>
  <si>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</si>
  <si>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</si>
  <si>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</si>
  <si>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</si>
  <si>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</si>
  <si>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</si>
  <si>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</si>
  <si>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</si>
  <si>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</si>
  <si>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</si>
  <si>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</si>
  <si>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</si>
  <si>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</si>
  <si>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</si>
  <si>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</si>
  <si>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</si>
  <si>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</si>
  <si>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</si>
  <si>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</si>
  <si>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</si>
  <si>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</si>
  <si>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</si>
  <si>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</si>
  <si>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</si>
  <si>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</si>
  <si>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</si>
  <si>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</si>
  <si>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</si>
  <si>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</si>
  <si>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</si>
  <si>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</si>
  <si>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</si>
  <si>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</si>
  <si>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</si>
  <si>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</si>
  <si>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</si>
  <si>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</si>
  <si>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</si>
  <si>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</si>
  <si>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</si>
  <si>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</si>
  <si>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</si>
  <si>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</si>
  <si>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</si>
  <si>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</si>
  <si>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</si>
  <si>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</si>
  <si>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</si>
  <si>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</si>
  <si>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</si>
  <si>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</si>
  <si>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</si>
  <si>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</si>
  <si>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</si>
  <si>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</si>
  <si>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</si>
  <si>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</si>
  <si>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</si>
  <si>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</si>
  <si>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</si>
  <si>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</si>
  <si>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</si>
  <si>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</si>
  <si>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</si>
  <si>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</si>
  <si>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</si>
  <si>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</si>
  <si>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</si>
  <si>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</si>
  <si>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</si>
  <si>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</si>
  <si>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</si>
  <si>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</si>
  <si>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</si>
  <si>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</si>
  <si>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</si>
  <si>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</si>
  <si>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</si>
  <si>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</si>
  <si>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</si>
  <si>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</si>
  <si>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</si>
  <si>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</si>
  <si>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</si>
  <si>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</si>
  <si>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</si>
  <si>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</si>
  <si>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</si>
  <si>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</si>
  <si>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</si>
  <si>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</si>
  <si>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</si>
  <si>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</si>
  <si>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</si>
  <si>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</si>
  <si>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</si>
  <si>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</si>
  <si>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</si>
  <si>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</si>
  <si>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</si>
  <si>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</si>
  <si>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</si>
  <si>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</si>
  <si>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</si>
  <si>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</si>
  <si>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</si>
  <si>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</si>
  <si>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</si>
  <si>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</si>
  <si>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</si>
  <si>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</si>
  <si>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</si>
  <si>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</si>
  <si>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</si>
  <si>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</si>
  <si>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</si>
  <si>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</si>
  <si>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</si>
  <si>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</si>
  <si>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</si>
  <si>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</si>
  <si>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</si>
  <si>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</si>
  <si>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</si>
  <si>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</si>
  <si>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</si>
  <si>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</si>
  <si>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</si>
  <si>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</si>
  <si>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</si>
  <si>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</si>
  <si>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</si>
  <si>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</si>
  <si>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</si>
  <si>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</si>
  <si>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</si>
  <si>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</si>
  <si>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</si>
  <si>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</si>
  <si>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</si>
  <si>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</si>
  <si>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</si>
  <si>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</si>
  <si>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</si>
  <si>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</si>
  <si>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</si>
  <si>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</si>
  <si>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</si>
  <si>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</si>
  <si>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</si>
  <si>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</si>
  <si>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</si>
  <si>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</si>
  <si>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</si>
  <si>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</si>
  <si>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</si>
  <si>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</si>
  <si>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</si>
  <si>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</si>
  <si>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</si>
  <si>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</si>
  <si>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</si>
  <si>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</si>
  <si>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</si>
  <si>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</si>
  <si>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</si>
  <si>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</si>
  <si>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</si>
  <si>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</si>
  <si>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</si>
  <si>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</si>
  <si>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</si>
  <si>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</si>
  <si>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</si>
  <si>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</si>
  <si>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</si>
  <si>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</si>
  <si>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</si>
  <si>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</si>
  <si>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</si>
  <si>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</si>
  <si>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</si>
  <si>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</si>
  <si>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</si>
  <si>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</si>
  <si>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</si>
  <si>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</si>
  <si>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</si>
  <si>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</si>
  <si>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</si>
  <si>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</si>
  <si>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</si>
  <si>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</si>
  <si>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</si>
  <si>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</si>
  <si>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</si>
  <si>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</si>
  <si>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</si>
  <si>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</si>
  <si>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</si>
  <si>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</si>
  <si>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</si>
  <si>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</si>
  <si>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</si>
  <si>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</si>
  <si>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</si>
  <si>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</si>
  <si>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</si>
  <si>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</si>
  <si>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</si>
  <si>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</si>
  <si>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</si>
  <si>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</si>
  <si>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</si>
  <si>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</si>
  <si>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</si>
  <si>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</si>
  <si>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</si>
  <si>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</si>
  <si>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</si>
  <si>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</si>
  <si>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</si>
  <si>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</si>
  <si>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</si>
  <si>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</si>
  <si>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</si>
  <si>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</si>
  <si>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</si>
  <si>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</si>
  <si>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</si>
  <si>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</si>
  <si>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</si>
  <si>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</si>
  <si>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</si>
  <si>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</si>
  <si>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</si>
  <si>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</si>
  <si>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</si>
  <si>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</si>
  <si>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</si>
  <si>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</si>
  <si>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</si>
  <si>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</si>
  <si>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</si>
  <si>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</si>
  <si>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</si>
  <si>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</si>
  <si>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</si>
  <si>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</si>
  <si>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</si>
  <si>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</si>
  <si>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</si>
  <si>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</si>
  <si>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</si>
  <si>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</si>
  <si>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</si>
  <si>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</si>
  <si>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</si>
  <si>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</si>
  <si>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</si>
  <si>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</si>
  <si>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</si>
  <si>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</si>
  <si>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</si>
  <si>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</si>
  <si>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</si>
  <si>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</si>
  <si>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</si>
  <si>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</si>
  <si>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</si>
  <si>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</si>
  <si>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</si>
  <si>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</si>
  <si>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</si>
  <si>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</si>
  <si>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</si>
  <si>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</si>
  <si>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</si>
  <si>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</si>
  <si>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</si>
  <si>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</si>
  <si>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</si>
  <si>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</si>
  <si>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</si>
  <si>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</si>
  <si>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</si>
  <si>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</si>
  <si>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</si>
  <si>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</si>
  <si>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</si>
  <si>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</si>
  <si>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</si>
  <si>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</si>
  <si>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</si>
  <si>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</si>
  <si>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</si>
  <si>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</si>
  <si>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</si>
  <si>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</si>
  <si>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</si>
  <si>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</si>
  <si>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</si>
  <si>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</si>
  <si>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</si>
  <si>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</si>
  <si>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</si>
  <si>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</si>
  <si>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</si>
  <si>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</si>
  <si>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</si>
  <si>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</si>
  <si>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</si>
  <si>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</si>
  <si>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</si>
  <si>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</si>
  <si>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</si>
  <si>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</si>
  <si>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</si>
  <si>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</si>
  <si>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</si>
  <si>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</si>
  <si>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</si>
  <si>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</si>
  <si>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</si>
  <si>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</si>
  <si>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</si>
  <si>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</si>
  <si>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</si>
  <si>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</si>
  <si>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</si>
  <si>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</si>
  <si>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</si>
  <si>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</si>
  <si>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</si>
  <si>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</si>
  <si>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</si>
  <si>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</si>
  <si>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</si>
  <si>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</si>
  <si>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</si>
  <si>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</si>
  <si>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</si>
  <si>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</si>
  <si>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</si>
  <si>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</si>
  <si>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</si>
  <si>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</si>
  <si>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</si>
  <si>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</si>
  <si>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</si>
  <si>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</si>
  <si>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</si>
  <si>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</si>
  <si>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</si>
  <si>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</si>
  <si>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</si>
  <si>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</si>
  <si>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</si>
  <si>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</si>
  <si>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</si>
  <si>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</si>
  <si>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</si>
  <si>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</si>
  <si>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</si>
  <si>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</si>
  <si>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</si>
  <si>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</si>
  <si>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</si>
  <si>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</si>
  <si>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</si>
  <si>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</si>
  <si>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</si>
  <si>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</si>
  <si>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</si>
  <si>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</si>
  <si>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</si>
  <si>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</si>
  <si>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</si>
  <si>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</si>
  <si>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</si>
  <si>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</si>
  <si>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</si>
  <si>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</si>
  <si>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</si>
  <si>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</si>
  <si>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</si>
  <si>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</si>
  <si>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</si>
  <si>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</si>
  <si>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</si>
  <si>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</si>
  <si>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</si>
  <si>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</si>
  <si>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</si>
  <si>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</si>
  <si>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</si>
  <si>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</si>
  <si>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</si>
  <si>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</si>
  <si>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</si>
  <si>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</si>
  <si>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</si>
  <si>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</si>
  <si>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</si>
  <si>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</si>
  <si>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</si>
  <si>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</si>
  <si>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</si>
  <si>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</si>
  <si>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</si>
  <si>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</si>
  <si>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</si>
  <si>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</si>
  <si>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</si>
  <si>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</si>
  <si>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</si>
  <si>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</si>
  <si>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</si>
  <si>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</si>
  <si>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</si>
  <si>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</si>
  <si>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</si>
  <si>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</si>
  <si>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</si>
  <si>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</si>
  <si>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</si>
  <si>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</si>
  <si>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</si>
  <si>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</si>
  <si>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</si>
  <si>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</si>
  <si>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</si>
  <si>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</si>
  <si>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</si>
  <si>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</si>
  <si>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</si>
  <si>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</si>
  <si>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</si>
  <si>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</si>
  <si>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</si>
  <si>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</si>
  <si>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</si>
  <si>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</si>
  <si>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</si>
  <si>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</si>
  <si>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</si>
  <si>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</si>
  <si>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</si>
  <si>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</si>
  <si>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</si>
  <si>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</si>
  <si>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</si>
  <si>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</si>
  <si>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</si>
  <si>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</si>
  <si>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</si>
  <si>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</si>
  <si>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</si>
  <si>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</si>
  <si>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</si>
  <si>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</si>
  <si>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</si>
  <si>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</si>
  <si>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</si>
  <si>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</si>
  <si>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</si>
  <si>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</si>
  <si>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</si>
  <si>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</si>
  <si>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</si>
  <si>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</si>
  <si>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</si>
  <si>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</si>
  <si>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</si>
  <si>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</si>
  <si>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</si>
  <si>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</si>
  <si>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</si>
  <si>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</si>
  <si>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</si>
  <si>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</si>
  <si>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</si>
  <si>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</si>
  <si>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</si>
  <si>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</si>
  <si>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</si>
  <si>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</si>
  <si>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</si>
  <si>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</si>
  <si>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</si>
  <si>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</si>
  <si>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</si>
  <si>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</si>
  <si>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</si>
  <si>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</si>
  <si>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</si>
  <si>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</si>
  <si>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</si>
  <si>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</si>
  <si>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</si>
  <si>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</si>
  <si>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</si>
  <si>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</si>
  <si>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</si>
  <si>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</si>
  <si>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</si>
  <si>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</si>
  <si>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</si>
  <si>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</si>
  <si>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</si>
  <si>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</si>
  <si>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</si>
  <si>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</si>
  <si>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</si>
  <si>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</si>
  <si>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</si>
  <si>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</si>
  <si>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</si>
  <si>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</si>
  <si>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</si>
  <si>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</si>
  <si>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</si>
  <si>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</si>
  <si>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</si>
  <si>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</si>
  <si>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</si>
  <si>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</si>
  <si>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</si>
  <si>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</si>
  <si>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</si>
  <si>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</si>
  <si>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</si>
  <si>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</si>
  <si>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</si>
  <si>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</si>
  <si>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</si>
  <si>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</si>
  <si>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</si>
  <si>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</si>
  <si>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</si>
  <si>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</si>
  <si>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</si>
  <si>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</si>
  <si>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</si>
  <si>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</si>
  <si>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</si>
  <si>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</si>
  <si>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</si>
  <si>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</si>
  <si>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</si>
  <si>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</si>
  <si>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</si>
  <si>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</si>
  <si>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</si>
  <si>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</si>
  <si>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</si>
  <si>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</si>
  <si>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</si>
  <si>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</si>
  <si>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</si>
  <si>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</si>
  <si>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</si>
  <si>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</si>
  <si>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</si>
  <si>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</si>
  <si>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</si>
  <si>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</si>
  <si>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</si>
  <si>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</si>
  <si>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</si>
  <si>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</si>
  <si>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</si>
  <si>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</si>
  <si>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</si>
  <si>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</si>
  <si>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</si>
  <si>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</si>
  <si>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</si>
  <si>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</si>
  <si>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</si>
  <si>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</si>
  <si>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</si>
  <si>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</si>
  <si>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</si>
  <si>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</si>
  <si>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</si>
  <si>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</si>
  <si>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</si>
  <si>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</si>
  <si>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</si>
  <si>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</si>
  <si>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</si>
  <si>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</si>
  <si>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</si>
  <si>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</si>
  <si>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</si>
  <si>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</si>
  <si>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</si>
  <si>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</si>
  <si>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</si>
  <si>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</si>
  <si>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</si>
  <si>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</si>
  <si>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</si>
  <si>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</si>
  <si>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</si>
  <si>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</si>
  <si>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</si>
  <si>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</si>
  <si>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</si>
  <si>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</si>
  <si>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</si>
  <si>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</si>
  <si>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</si>
  <si>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</si>
  <si>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</si>
  <si>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</si>
  <si>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</si>
  <si>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</si>
  <si>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</si>
  <si>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</si>
  <si>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</si>
  <si>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</si>
  <si>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</si>
  <si>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</si>
  <si>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</si>
  <si>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</si>
  <si>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</si>
  <si>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</si>
  <si>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</si>
  <si>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</si>
  <si>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</si>
  <si>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</si>
  <si>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</si>
  <si>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</si>
  <si>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</si>
  <si>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</si>
  <si>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</si>
  <si>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</si>
  <si>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</si>
  <si>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</si>
  <si>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</si>
  <si>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</si>
  <si>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</si>
  <si>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</si>
  <si>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</si>
  <si>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</si>
  <si>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</si>
  <si>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</si>
  <si>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</si>
  <si>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</si>
  <si>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</si>
  <si>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</si>
  <si>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</si>
  <si>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</si>
  <si>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</si>
  <si>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</si>
  <si>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</si>
  <si>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</si>
  <si>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</si>
  <si>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</si>
  <si>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</si>
  <si>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</si>
  <si>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</si>
  <si>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</si>
  <si>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</si>
  <si>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</si>
  <si>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</si>
  <si>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</si>
  <si>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</si>
  <si>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</si>
  <si>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</si>
  <si>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</si>
  <si>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</si>
  <si>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</si>
  <si>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</si>
  <si>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</si>
  <si>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</si>
  <si>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</si>
  <si>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</si>
  <si>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</si>
  <si>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</si>
  <si>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</si>
  <si>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</si>
  <si>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</si>
  <si>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</si>
  <si>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</si>
  <si>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</si>
  <si>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</si>
  <si>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</si>
  <si>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</si>
  <si>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</si>
  <si>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</si>
  <si>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</si>
  <si>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</si>
  <si>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</si>
  <si>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</si>
  <si>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</si>
  <si>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</si>
  <si>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</si>
  <si>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</si>
  <si>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</si>
  <si>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</si>
  <si>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</si>
  <si>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</si>
  <si>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</si>
  <si>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</si>
  <si>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</si>
  <si>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</si>
  <si>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</si>
  <si>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</si>
  <si>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</si>
  <si>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</si>
  <si>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</si>
  <si>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</si>
  <si>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</si>
  <si>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</si>
  <si>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</si>
  <si>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</si>
  <si>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</si>
  <si>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</si>
  <si>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</si>
  <si>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</si>
  <si>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</si>
  <si>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</si>
  <si>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</si>
  <si>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</si>
  <si>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</si>
  <si>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</si>
  <si>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</si>
  <si>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</si>
  <si>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</si>
  <si>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</si>
  <si>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</si>
  <si>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</si>
  <si>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</si>
  <si>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</si>
  <si>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</si>
  <si>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</si>
  <si>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</si>
  <si>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</si>
  <si>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</si>
  <si>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</si>
  <si>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</si>
  <si>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</si>
  <si>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</si>
  <si>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</si>
  <si>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</si>
  <si>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</si>
  <si>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</si>
  <si>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</si>
  <si>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</si>
  <si>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</si>
  <si>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</si>
  <si>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</si>
  <si>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</si>
  <si>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</si>
  <si>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</si>
  <si>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</si>
  <si>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</si>
  <si>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</si>
  <si>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</si>
  <si>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</si>
  <si>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</si>
  <si>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</si>
  <si>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</si>
  <si>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</si>
  <si>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</si>
  <si>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</si>
  <si>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</si>
  <si>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</si>
  <si>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</si>
  <si>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</si>
  <si>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</si>
  <si>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</si>
  <si>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</si>
  <si>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</si>
  <si>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</si>
  <si>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</si>
  <si>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</si>
  <si>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</si>
  <si>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</si>
  <si>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</si>
  <si>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</si>
  <si>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</si>
  <si>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</si>
  <si>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</si>
  <si>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</si>
  <si>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</si>
  <si>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</si>
  <si>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</si>
  <si>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</si>
  <si>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</si>
  <si>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</si>
  <si>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</si>
  <si>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</si>
  <si>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</si>
  <si>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</si>
  <si>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</si>
  <si>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</si>
  <si>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</si>
  <si>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</si>
  <si>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</si>
  <si>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</si>
  <si>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</si>
  <si>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</si>
  <si>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</si>
  <si>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</si>
  <si>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</si>
  <si>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</si>
  <si>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</si>
  <si>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</si>
  <si>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</si>
  <si>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</si>
  <si>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</si>
  <si>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</si>
  <si>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</si>
  <si>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</si>
  <si>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</si>
  <si>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</si>
  <si>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</si>
  <si>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</si>
  <si>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</si>
  <si>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</si>
  <si>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</si>
  <si>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</si>
  <si>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</si>
  <si>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</si>
  <si>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</si>
  <si>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</si>
  <si>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</si>
  <si>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</si>
  <si>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</si>
  <si>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</si>
  <si>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</si>
  <si>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</si>
  <si>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</si>
  <si>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</si>
  <si>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</si>
  <si>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</si>
  <si>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</si>
  <si>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</si>
  <si>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</si>
  <si>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</si>
  <si>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</si>
  <si>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</si>
  <si>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</si>
  <si>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</si>
  <si>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</si>
  <si>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</si>
  <si>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</si>
  <si>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</si>
  <si>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</si>
  <si>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</si>
  <si>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</si>
  <si>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</si>
  <si>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</si>
  <si>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</si>
  <si>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</si>
  <si>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</si>
  <si>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</si>
  <si>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</si>
  <si>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</si>
  <si>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</si>
  <si>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</si>
  <si>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</si>
  <si>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</si>
  <si>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</si>
  <si>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</si>
  <si>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</si>
  <si>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</si>
  <si>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</si>
  <si>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</si>
  <si>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</si>
  <si>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</si>
  <si>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</si>
  <si>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</si>
  <si>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</si>
  <si>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</si>
  <si>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</si>
  <si>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</si>
  <si>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</si>
  <si>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</si>
  <si>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</si>
  <si>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</si>
  <si>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</si>
  <si>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</si>
  <si>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</si>
  <si>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</si>
  <si>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</si>
  <si>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</si>
  <si>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</si>
  <si>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</si>
  <si>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</si>
  <si>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</si>
  <si>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</si>
  <si>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</si>
  <si>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</si>
  <si>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</si>
  <si>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</si>
  <si>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</si>
  <si>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</si>
  <si>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</si>
  <si>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</si>
  <si>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</si>
  <si>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</si>
  <si>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</si>
  <si>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</si>
  <si>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</si>
  <si>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</si>
  <si>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</si>
  <si>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</si>
  <si>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</si>
  <si>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</si>
  <si>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</si>
  <si>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</si>
  <si>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</si>
  <si>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</si>
  <si>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</si>
  <si>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</si>
  <si>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</si>
  <si>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</si>
  <si>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</si>
  <si>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</si>
  <si>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</si>
  <si>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</si>
  <si>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</si>
  <si>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</si>
  <si>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</si>
  <si>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</si>
  <si>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</si>
  <si>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</si>
  <si>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</si>
  <si>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</si>
  <si>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</si>
  <si>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</si>
  <si>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</si>
  <si>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</si>
  <si>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</si>
  <si>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</si>
  <si>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</si>
  <si>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</si>
  <si>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</si>
  <si>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</si>
  <si>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</si>
  <si>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</si>
  <si>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</si>
  <si>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</si>
  <si>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</si>
  <si>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</si>
  <si>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</si>
  <si>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</si>
  <si>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</si>
  <si>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</si>
  <si>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</si>
  <si>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</si>
  <si>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</si>
  <si>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</si>
  <si>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</si>
  <si>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</si>
  <si>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</si>
  <si>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</si>
  <si>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</si>
  <si>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</si>
  <si>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</si>
  <si>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</si>
  <si>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</si>
  <si>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</si>
  <si>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</si>
  <si>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</si>
  <si>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</si>
  <si>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</si>
  <si>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</si>
  <si>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</si>
  <si>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</si>
  <si>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</si>
  <si>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</si>
  <si>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</si>
  <si>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</si>
  <si>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</si>
  <si>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</si>
  <si>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</si>
  <si>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</si>
  <si>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</si>
  <si>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</si>
  <si>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</si>
  <si>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</si>
  <si>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</si>
  <si>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</si>
  <si>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</si>
  <si>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</si>
  <si>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</si>
  <si>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</si>
  <si>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</si>
  <si>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</si>
  <si>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</si>
  <si>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</si>
  <si>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</si>
  <si>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</si>
  <si>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</si>
  <si>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</si>
  <si>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</si>
  <si>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</si>
  <si>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</si>
  <si>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</si>
  <si>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</si>
  <si>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</si>
  <si>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</si>
  <si>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</si>
  <si>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</si>
  <si>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</si>
  <si>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</si>
  <si>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</si>
  <si>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</si>
  <si>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</si>
  <si>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</si>
  <si>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</si>
  <si>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</si>
  <si>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</si>
  <si>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</si>
  <si>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</si>
  <si>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</si>
  <si>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</si>
  <si>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</si>
  <si>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</si>
  <si>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</si>
  <si>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</si>
  <si>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</si>
  <si>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</si>
  <si>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</si>
  <si>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</si>
  <si>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</si>
  <si>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</si>
  <si>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</si>
  <si>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</si>
  <si>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</si>
  <si>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</si>
  <si>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</si>
  <si>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</si>
  <si>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</si>
  <si>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</si>
  <si>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</si>
  <si>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</si>
  <si>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</si>
  <si>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</si>
  <si>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</si>
  <si>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</si>
  <si>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</si>
  <si>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</si>
  <si>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</si>
  <si>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</si>
  <si>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</si>
  <si>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</si>
  <si>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</si>
  <si>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</si>
  <si>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</si>
  <si>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</si>
  <si>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</si>
  <si>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</si>
  <si>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</si>
  <si>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</si>
  <si>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</si>
  <si>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</si>
  <si>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</si>
  <si>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</si>
  <si>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</si>
  <si>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</si>
  <si>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</si>
  <si>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</si>
  <si>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</si>
  <si>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</si>
  <si>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</si>
  <si>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</si>
  <si>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</si>
  <si>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</si>
  <si>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</si>
  <si>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</si>
  <si>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</si>
  <si>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</si>
  <si>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</si>
  <si>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</si>
  <si>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</si>
  <si>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</si>
  <si>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</si>
  <si>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</si>
  <si>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</si>
  <si>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</si>
  <si>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</si>
  <si>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</si>
  <si>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</si>
  <si>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</si>
  <si>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</si>
  <si>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</si>
  <si>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</si>
  <si>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</si>
  <si>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</si>
  <si>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</si>
  <si>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</si>
  <si>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</si>
  <si>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</si>
  <si>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</si>
  <si>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</si>
  <si>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</si>
  <si>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</si>
  <si>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</si>
  <si>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</si>
  <si>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</si>
  <si>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</si>
  <si>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</si>
  <si>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</si>
  <si>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</si>
  <si>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</si>
  <si>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</si>
  <si>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</si>
  <si>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</si>
  <si>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</si>
  <si>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</si>
  <si>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</si>
  <si>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</si>
  <si>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</si>
  <si>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</si>
  <si>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</si>
  <si>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</si>
  <si>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</si>
  <si>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</si>
  <si>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</si>
  <si>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</si>
  <si>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</si>
  <si>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</si>
  <si>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</si>
  <si>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</si>
  <si>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</si>
  <si>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</si>
  <si>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</si>
  <si>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</si>
  <si>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</si>
  <si>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</si>
  <si>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</si>
  <si>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</si>
  <si>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</si>
  <si>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</si>
  <si>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</si>
  <si>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</si>
  <si>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</si>
  <si>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</si>
  <si>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</si>
  <si>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</si>
  <si>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</si>
  <si>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</si>
  <si>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</si>
  <si>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</si>
  <si>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</si>
  <si>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</si>
  <si>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</si>
  <si>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</si>
  <si>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</si>
  <si>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</si>
  <si>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</si>
  <si>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</si>
  <si>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</si>
  <si>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</si>
  <si>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</si>
  <si>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</si>
  <si>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</si>
  <si>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</si>
  <si>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</si>
  <si>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</si>
  <si>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</si>
  <si>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</si>
  <si>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</si>
  <si>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</si>
  <si>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</si>
  <si>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</si>
  <si>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</si>
  <si>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</si>
  <si>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</si>
  <si>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</si>
  <si>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</si>
  <si>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</si>
  <si>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</si>
  <si>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</si>
  <si>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</si>
  <si>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</si>
  <si>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</si>
  <si>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</si>
  <si>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</si>
  <si>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</si>
  <si>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</si>
  <si>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</si>
  <si>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</si>
  <si>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</si>
  <si>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</si>
  <si>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</si>
  <si>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</si>
  <si>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</si>
  <si>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</si>
  <si>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</si>
  <si>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</si>
  <si>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</si>
  <si>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</si>
  <si>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</si>
  <si>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</si>
  <si>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</si>
  <si>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</si>
  <si>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</si>
  <si>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</si>
  <si>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</si>
  <si>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</si>
  <si>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</si>
  <si>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</si>
  <si>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</si>
  <si>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</si>
  <si>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</si>
  <si>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</si>
  <si>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</si>
  <si>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</si>
  <si>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</si>
  <si>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</si>
  <si>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</si>
  <si>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</si>
  <si>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</si>
  <si>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</si>
  <si>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</si>
  <si>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</si>
  <si>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</si>
  <si>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</si>
  <si>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</si>
  <si>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</si>
  <si>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</si>
  <si>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</si>
  <si>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</si>
  <si>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</si>
  <si>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</si>
  <si>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</si>
  <si>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</si>
  <si>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</si>
  <si>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</si>
  <si>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</si>
  <si>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</si>
  <si>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</si>
  <si>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</si>
  <si>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</si>
  <si>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</si>
  <si>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</si>
  <si>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</si>
  <si>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</si>
  <si>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</si>
  <si>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</si>
  <si>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</si>
  <si>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</si>
  <si>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</si>
  <si>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</si>
  <si>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</si>
  <si>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</si>
  <si>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</si>
  <si>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</si>
  <si>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</si>
  <si>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</si>
  <si>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</si>
  <si>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</si>
  <si>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</si>
  <si>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</si>
  <si>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</si>
  <si>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</si>
  <si>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</si>
  <si>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</si>
  <si>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</si>
  <si>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</si>
  <si>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</si>
  <si>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</si>
  <si>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</si>
  <si>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</si>
  <si>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</si>
  <si>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</si>
  <si>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</si>
  <si>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</si>
  <si>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</si>
  <si>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</si>
  <si>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</si>
  <si>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</si>
  <si>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</si>
  <si>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</si>
  <si>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</si>
  <si>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</si>
  <si>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</si>
  <si>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</si>
  <si>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</si>
  <si>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</si>
  <si>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</si>
  <si>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</si>
  <si>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</si>
  <si>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</si>
  <si>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</si>
  <si>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</si>
  <si>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</si>
  <si>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</si>
  <si>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</si>
  <si>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</si>
  <si>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</si>
  <si>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</si>
  <si>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</si>
  <si>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</si>
  <si>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</si>
  <si>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</si>
  <si>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</si>
  <si>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</si>
  <si>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</si>
  <si>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</si>
  <si>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</si>
  <si>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</si>
  <si>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</si>
  <si>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</si>
  <si>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</si>
  <si>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</si>
  <si>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</si>
  <si>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</si>
  <si>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</si>
  <si>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</si>
  <si>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</si>
  <si>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</si>
  <si>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</si>
  <si>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</si>
  <si>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</si>
  <si>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</si>
  <si>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</si>
  <si>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</si>
  <si>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</si>
  <si>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</si>
  <si>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</si>
  <si>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</si>
  <si>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</si>
  <si>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</si>
  <si>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</si>
  <si>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</si>
  <si>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</si>
  <si>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</si>
  <si>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</si>
  <si>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</si>
  <si>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</si>
  <si>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</si>
  <si>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</si>
  <si>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</si>
  <si>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</si>
  <si>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</si>
  <si>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</si>
  <si>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</si>
  <si>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</si>
  <si>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</si>
  <si>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</si>
  <si>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</si>
  <si>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</si>
  <si>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</si>
  <si>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</si>
  <si>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</si>
  <si>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</si>
  <si>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</si>
  <si>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</si>
  <si>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</si>
  <si>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</si>
  <si>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</si>
  <si>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</si>
  <si>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</si>
  <si>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</si>
  <si>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</si>
  <si>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</si>
  <si>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</si>
  <si>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</si>
  <si>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</si>
  <si>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</si>
  <si>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</si>
  <si>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</si>
  <si>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</si>
  <si>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</si>
  <si>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</si>
  <si>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</si>
  <si>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</si>
  <si>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</si>
  <si>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</si>
  <si>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</si>
  <si>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</si>
  <si>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</si>
  <si>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</si>
  <si>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</si>
  <si>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</si>
  <si>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</si>
  <si>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</si>
  <si>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</si>
  <si>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</si>
  <si>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</si>
  <si>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</si>
  <si>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</si>
  <si>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</si>
  <si>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</si>
  <si>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</si>
  <si>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</si>
  <si>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</si>
  <si>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</si>
  <si>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</si>
  <si>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</si>
  <si>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</si>
  <si>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</si>
  <si>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</si>
  <si>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</si>
  <si>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</si>
  <si>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</si>
  <si>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</si>
  <si>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</si>
  <si>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</si>
  <si>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</si>
  <si>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</si>
  <si>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</si>
  <si>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</si>
  <si>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</si>
  <si>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</si>
  <si>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</si>
  <si>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</si>
  <si>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</si>
  <si>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</si>
  <si>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</si>
  <si>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</si>
  <si>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</si>
  <si>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</si>
  <si>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</si>
  <si>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</si>
  <si>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</si>
  <si>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</si>
  <si>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</si>
  <si>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</si>
  <si>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</si>
  <si>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</si>
  <si>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</si>
  <si>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</si>
  <si>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</si>
  <si>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</si>
  <si>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</si>
  <si>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</si>
  <si>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</si>
  <si>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</si>
  <si>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</si>
  <si>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</si>
  <si>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</si>
  <si>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</si>
  <si>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</si>
  <si>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</si>
  <si>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</si>
  <si>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</si>
  <si>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</si>
  <si>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</si>
  <si>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</si>
  <si>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</si>
  <si>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</si>
  <si>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</si>
  <si>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</si>
  <si>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</si>
  <si>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</si>
  <si>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</si>
  <si>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</si>
  <si>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</si>
  <si>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</si>
  <si>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</si>
  <si>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</si>
  <si>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</si>
  <si>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</si>
  <si>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</si>
  <si>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</si>
  <si>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</si>
  <si>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</si>
  <si>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</si>
  <si>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</si>
  <si>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</si>
  <si>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</si>
  <si>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</si>
  <si>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</si>
  <si>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</si>
  <si>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</si>
  <si>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</si>
  <si>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</si>
  <si>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</si>
  <si>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</si>
  <si>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</si>
  <si>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</si>
  <si>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</si>
  <si>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</si>
  <si>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</si>
  <si>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</si>
  <si>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</si>
  <si>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</si>
  <si>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</si>
  <si>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</si>
  <si>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</si>
  <si>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</si>
  <si>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</si>
  <si>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</si>
  <si>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</si>
  <si>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</si>
  <si>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</si>
  <si>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</si>
  <si>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</si>
  <si>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</si>
  <si>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</si>
  <si>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</si>
  <si>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</si>
  <si>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</si>
  <si>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</si>
  <si>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</si>
  <si>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</si>
  <si>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</si>
  <si>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</si>
  <si>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</si>
  <si>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</si>
  <si>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</si>
  <si>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</si>
  <si>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</si>
  <si>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</si>
  <si>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</si>
  <si>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</si>
  <si>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</si>
  <si>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</si>
  <si>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</si>
  <si>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</si>
  <si>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</si>
  <si>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</si>
  <si>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</si>
  <si>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</si>
  <si>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</si>
  <si>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</si>
  <si>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</si>
  <si>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</si>
  <si>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</si>
  <si>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</si>
  <si>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</si>
  <si>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</si>
  <si>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</si>
  <si>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</si>
  <si>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</si>
  <si>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</si>
  <si>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</si>
  <si>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</si>
  <si>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</si>
  <si>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</si>
  <si>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</si>
  <si>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</si>
  <si>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</si>
  <si>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</si>
  <si>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</si>
  <si>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</si>
  <si>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</si>
  <si>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</si>
  <si>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</si>
  <si>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</si>
  <si>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</si>
  <si>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</si>
  <si>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</si>
  <si>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</si>
  <si>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</si>
  <si>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</si>
  <si>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</si>
  <si>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</si>
  <si>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</si>
  <si>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</si>
  <si>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</si>
  <si>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</si>
  <si>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</si>
  <si>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</si>
  <si>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</si>
  <si>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</si>
  <si>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</si>
  <si>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</si>
  <si>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</si>
  <si>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</si>
  <si>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</si>
  <si>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</si>
  <si>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</si>
  <si>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</si>
  <si>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</si>
  <si>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</si>
  <si>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</si>
  <si>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</si>
  <si>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</si>
  <si>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</si>
  <si>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</si>
  <si>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</si>
  <si>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</si>
  <si>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</si>
  <si>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</si>
  <si>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</si>
  <si>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</si>
  <si>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</si>
  <si>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</si>
  <si>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</si>
  <si>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</si>
  <si>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</si>
  <si>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</si>
  <si>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</si>
  <si>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</si>
  <si>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</si>
  <si>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</si>
  <si>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</si>
  <si>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</si>
  <si>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</si>
  <si>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</si>
  <si>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</si>
  <si>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</si>
  <si>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</si>
  <si>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</si>
  <si>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</si>
  <si>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</si>
  <si>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</si>
  <si>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</si>
  <si>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</si>
  <si>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</si>
  <si>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</si>
  <si>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</si>
  <si>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</si>
  <si>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</si>
  <si>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</si>
  <si>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</si>
  <si>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</si>
  <si>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</si>
  <si>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</si>
  <si>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</si>
  <si>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</si>
  <si>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</si>
  <si>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</si>
  <si>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</si>
  <si>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</si>
  <si>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</si>
  <si>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</si>
  <si>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</si>
  <si>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</si>
  <si>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</si>
  <si>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</si>
  <si>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</si>
  <si>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</si>
  <si>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</si>
  <si>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</si>
  <si>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</si>
  <si>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</si>
  <si>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</si>
  <si>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</si>
  <si>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</si>
  <si>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</si>
  <si>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</si>
  <si>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</si>
  <si>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</si>
  <si>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</si>
  <si>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</si>
  <si>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</si>
  <si>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</si>
  <si>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</si>
  <si>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</si>
  <si>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</si>
  <si>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</si>
  <si>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</si>
  <si>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</si>
  <si>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</si>
  <si>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</si>
  <si>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</si>
  <si>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</si>
  <si>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</si>
  <si>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</si>
  <si>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</si>
  <si>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</si>
  <si>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</si>
  <si>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</si>
  <si>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</si>
  <si>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</si>
  <si>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</si>
  <si>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</si>
  <si>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</si>
  <si>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</si>
  <si>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</si>
  <si>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</si>
  <si>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</si>
  <si>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</si>
  <si>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</si>
  <si>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</si>
  <si>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</si>
  <si>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</si>
  <si>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</si>
  <si>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</si>
  <si>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</si>
  <si>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</si>
  <si>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</si>
  <si>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</si>
  <si>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</si>
  <si>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</si>
  <si>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</si>
  <si>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</si>
  <si>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</si>
  <si>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</si>
  <si>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</si>
  <si>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</si>
  <si>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</si>
  <si>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</si>
  <si>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</si>
  <si>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</si>
  <si>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</si>
  <si>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</si>
  <si>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</si>
  <si>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</si>
  <si>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</si>
  <si>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</si>
  <si>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</si>
  <si>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</si>
  <si>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</si>
  <si>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</si>
  <si>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</si>
  <si>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</si>
  <si>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</si>
  <si>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</si>
  <si>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</si>
  <si>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</si>
  <si>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</si>
  <si>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</si>
  <si>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</si>
  <si>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</si>
  <si>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</si>
  <si>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</si>
  <si>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</si>
  <si>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</si>
  <si>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</si>
  <si>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</si>
  <si>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</si>
  <si>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</si>
  <si>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</si>
  <si>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</si>
  <si>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</si>
  <si>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</si>
  <si>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</si>
  <si>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</si>
  <si>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</si>
  <si>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</si>
  <si>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</si>
  <si>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</si>
  <si>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</si>
  <si>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</si>
  <si>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</si>
  <si>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</si>
  <si>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</si>
  <si>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</si>
  <si>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</si>
  <si>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</si>
  <si>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</si>
  <si>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</si>
  <si>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</si>
  <si>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</si>
  <si>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</si>
  <si>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</si>
  <si>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</si>
  <si>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</si>
  <si>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</si>
  <si>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</si>
  <si>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</si>
  <si>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</si>
  <si>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</si>
  <si>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</si>
  <si>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</si>
  <si>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</si>
  <si>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</si>
  <si>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</si>
  <si>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</si>
  <si>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</si>
  <si>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</si>
  <si>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</si>
  <si>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</si>
  <si>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</si>
  <si>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</si>
  <si>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</si>
  <si>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</si>
  <si>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</si>
  <si>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</si>
  <si>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</si>
  <si>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</si>
  <si>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</si>
  <si>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</si>
  <si>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</si>
  <si>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</si>
  <si>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</si>
  <si>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</si>
  <si>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</si>
  <si>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</si>
  <si>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</si>
  <si>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</si>
  <si>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</si>
  <si>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</si>
  <si>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</si>
  <si>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</si>
  <si>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</si>
  <si>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</si>
  <si>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</si>
  <si>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</si>
  <si>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</si>
  <si>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</si>
  <si>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</si>
  <si>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</si>
  <si>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</si>
  <si>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</si>
  <si>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</si>
  <si>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</si>
  <si>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</si>
  <si>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</si>
  <si>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</si>
  <si>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</si>
  <si>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</si>
  <si>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</si>
  <si>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</si>
  <si>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</si>
  <si>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</si>
  <si>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</si>
  <si>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</si>
  <si>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</si>
  <si>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</si>
  <si>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</si>
  <si>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</si>
  <si>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</si>
  <si>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</si>
  <si>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</si>
  <si>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</si>
  <si>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</si>
  <si>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</si>
  <si>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</si>
  <si>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</si>
  <si>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</si>
  <si>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</si>
  <si>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</si>
  <si>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</si>
  <si>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</si>
  <si>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</si>
  <si>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</si>
  <si>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</si>
  <si>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</si>
  <si>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</si>
  <si>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</si>
  <si>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</si>
  <si>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</si>
  <si>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</si>
  <si>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</si>
  <si>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</si>
  <si>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</si>
  <si>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</si>
  <si>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</si>
  <si>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</si>
  <si>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</si>
  <si>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</si>
  <si>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</si>
  <si>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</si>
  <si>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</si>
  <si>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</si>
  <si>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</si>
  <si>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</si>
  <si>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</si>
  <si>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</si>
  <si>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</si>
  <si>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</si>
  <si>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</si>
  <si>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</si>
  <si>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</si>
  <si>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</si>
  <si>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</si>
  <si>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</si>
  <si>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</si>
  <si>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</si>
  <si>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</si>
  <si>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</si>
  <si>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</si>
  <si>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</si>
  <si>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</si>
  <si>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</si>
  <si>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</si>
  <si>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</si>
  <si>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</si>
  <si>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</si>
  <si>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</si>
  <si>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</si>
  <si>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</si>
  <si>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</si>
  <si>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</si>
  <si>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</si>
  <si>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</si>
  <si>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</si>
  <si>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</si>
  <si>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</si>
  <si>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</si>
  <si>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</si>
  <si>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</si>
  <si>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</si>
  <si>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</si>
  <si>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</si>
  <si>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</si>
  <si>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</si>
  <si>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</si>
  <si>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</si>
  <si>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</si>
  <si>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</si>
  <si>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</si>
  <si>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</si>
  <si>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</si>
  <si>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</si>
  <si>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</si>
  <si>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</si>
  <si>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</si>
  <si>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</si>
  <si>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</si>
  <si>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</si>
  <si>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</si>
  <si>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</si>
  <si>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</si>
  <si>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</si>
  <si>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</si>
  <si>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</si>
  <si>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</si>
  <si>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</si>
  <si>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</si>
  <si>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</si>
  <si>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</si>
  <si>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</si>
  <si>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</si>
  <si>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</si>
  <si>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</si>
  <si>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</si>
  <si>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</si>
  <si>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</si>
  <si>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</si>
  <si>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</si>
  <si>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</si>
  <si>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</si>
  <si>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</si>
  <si>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</si>
  <si>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</si>
  <si>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</si>
  <si>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</si>
  <si>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</si>
  <si>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</si>
  <si>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</si>
  <si>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</si>
  <si>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</si>
  <si>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</si>
  <si>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</si>
  <si>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</si>
  <si>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</si>
  <si>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</si>
  <si>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</si>
  <si>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</si>
  <si>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</si>
  <si>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</si>
  <si>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</si>
  <si>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</si>
  <si>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</si>
  <si>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</si>
  <si>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</si>
  <si>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</si>
  <si>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</si>
  <si>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</si>
  <si>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</si>
  <si>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</si>
  <si>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</si>
  <si>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</si>
  <si>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</si>
  <si>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</si>
  <si>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</si>
  <si>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</si>
  <si>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</si>
  <si>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</si>
  <si>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</si>
  <si>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</si>
  <si>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</si>
  <si>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</si>
  <si>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</si>
  <si>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</si>
  <si>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</si>
  <si>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</si>
  <si>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</si>
  <si>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</si>
  <si>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</si>
  <si>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</si>
  <si>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</si>
  <si>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</si>
  <si>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</si>
  <si>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</si>
  <si>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</si>
  <si>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</si>
  <si>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</si>
  <si>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</si>
  <si>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</si>
  <si>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</si>
  <si>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</si>
  <si>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</si>
  <si>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</si>
  <si>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</si>
  <si>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</si>
  <si>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</si>
  <si>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</si>
  <si>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</si>
  <si>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</si>
  <si>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</si>
  <si>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</si>
  <si>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</si>
  <si>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</si>
  <si>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</si>
  <si>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</si>
  <si>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</si>
  <si>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</si>
  <si>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</si>
  <si>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</si>
  <si>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</si>
  <si>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</si>
  <si>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</si>
  <si>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</si>
  <si>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</si>
  <si>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</si>
  <si>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</si>
  <si>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</si>
  <si>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</si>
  <si>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</si>
  <si>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</si>
  <si>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</si>
  <si>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</si>
  <si>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</si>
  <si>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</si>
  <si>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</si>
  <si>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</si>
  <si>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</si>
  <si>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</si>
  <si>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</si>
  <si>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</si>
  <si>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</si>
  <si>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</si>
  <si>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</si>
  <si>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</si>
  <si>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</si>
  <si>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</si>
  <si>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</si>
  <si>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</si>
  <si>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</si>
  <si>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</si>
  <si>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</si>
  <si>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</si>
  <si>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</si>
  <si>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</si>
  <si>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</si>
  <si>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</si>
  <si>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</si>
  <si>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</si>
  <si>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</si>
  <si>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</si>
  <si>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</si>
  <si>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</si>
  <si>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</si>
  <si>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</si>
  <si>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</si>
  <si>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</si>
  <si>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</si>
  <si>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</si>
  <si>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</si>
  <si>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</si>
  <si>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</si>
  <si>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</si>
  <si>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</si>
  <si>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</si>
  <si>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</si>
  <si>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</si>
  <si>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</si>
  <si>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</si>
  <si>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</si>
  <si>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</si>
  <si>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</si>
  <si>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</si>
  <si>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</si>
  <si>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</si>
  <si>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</si>
  <si>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</si>
  <si>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</si>
  <si>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</si>
  <si>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</si>
  <si>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</si>
  <si>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</si>
  <si>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</si>
  <si>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</si>
  <si>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</si>
  <si>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</si>
  <si>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</si>
  <si>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</si>
  <si>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</si>
  <si>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</si>
  <si>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</si>
  <si>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</si>
  <si>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</si>
  <si>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</si>
  <si>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</si>
  <si>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</si>
  <si>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</si>
  <si>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</si>
  <si>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</si>
  <si>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</si>
  <si>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</si>
  <si>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</si>
  <si>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</si>
  <si>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</si>
  <si>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</si>
  <si>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</si>
  <si>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</si>
  <si>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</si>
  <si>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</si>
  <si>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</si>
  <si>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</si>
  <si>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</si>
  <si>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</si>
  <si>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</si>
  <si>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</si>
  <si>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</si>
  <si>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</si>
  <si>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</si>
  <si>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</si>
  <si>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</si>
  <si>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</si>
  <si>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</si>
  <si>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</si>
  <si>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</si>
  <si>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</si>
  <si>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</si>
  <si>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</si>
  <si>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</si>
  <si>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</si>
  <si>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</si>
  <si>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</si>
  <si>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</si>
  <si>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</si>
  <si>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</si>
  <si>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</si>
  <si>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</si>
  <si>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</si>
  <si>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</si>
  <si>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</si>
  <si>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</si>
  <si>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</si>
  <si>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</si>
  <si>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</si>
  <si>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</si>
  <si>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</si>
  <si>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</si>
  <si>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</si>
  <si>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</si>
  <si>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</si>
  <si>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</si>
  <si>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</si>
  <si>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</si>
  <si>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</si>
  <si>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</si>
  <si>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</si>
  <si>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</si>
  <si>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</si>
  <si>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</si>
  <si>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</si>
  <si>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</si>
  <si>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</si>
  <si>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</si>
  <si>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</si>
  <si>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</si>
  <si>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</si>
  <si>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</si>
  <si>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</si>
  <si>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</si>
  <si>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</si>
  <si>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</si>
  <si>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</si>
  <si>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</si>
  <si>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</si>
  <si>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</si>
  <si>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</si>
  <si>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</si>
  <si>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</si>
  <si>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</si>
  <si>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</si>
  <si>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</si>
  <si>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</si>
  <si>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</si>
  <si>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</si>
  <si>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</si>
  <si>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</si>
  <si>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</si>
  <si>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</si>
  <si>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</si>
  <si>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</si>
  <si>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</si>
  <si>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</si>
  <si>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</si>
  <si>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</si>
  <si>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</si>
  <si>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</si>
  <si>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</si>
  <si>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</si>
  <si>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</si>
  <si>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</si>
  <si>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</si>
  <si>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</si>
  <si>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</si>
  <si>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</si>
  <si>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</si>
  <si>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</si>
  <si>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</si>
  <si>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</si>
  <si>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</si>
  <si>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</si>
  <si>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</si>
  <si>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</si>
  <si>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</si>
  <si>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</si>
  <si>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</si>
  <si>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</si>
  <si>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</si>
  <si>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</si>
  <si>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</si>
  <si>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</si>
  <si>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</si>
  <si>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</si>
  <si>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</si>
  <si>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</si>
  <si>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</si>
  <si>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</si>
  <si>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</si>
  <si>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</si>
  <si>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</si>
  <si>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</si>
  <si>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</si>
  <si>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</si>
  <si>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</si>
  <si>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</si>
  <si>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</si>
  <si>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</si>
  <si>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</si>
  <si>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</si>
  <si>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</si>
  <si>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</si>
  <si>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</si>
  <si>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</si>
  <si>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</si>
  <si>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</si>
  <si>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</si>
  <si>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</si>
  <si>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</si>
  <si>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</si>
  <si>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</si>
  <si>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</si>
  <si>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</si>
  <si>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</si>
  <si>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</si>
  <si>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</si>
  <si>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</si>
  <si>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</si>
  <si>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</si>
  <si>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</si>
  <si>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</si>
  <si>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</si>
  <si>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</si>
  <si>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</si>
  <si>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</si>
  <si>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</si>
  <si>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</si>
  <si>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</si>
  <si>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</si>
  <si>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</si>
  <si>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</si>
  <si>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</si>
  <si>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</si>
  <si>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</si>
  <si>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</si>
  <si>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</si>
  <si>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</si>
  <si>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</si>
  <si>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</si>
  <si>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</si>
  <si>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</si>
  <si>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</si>
  <si>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</si>
  <si>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</si>
  <si>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</si>
  <si>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</si>
  <si>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</si>
  <si>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</si>
  <si>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</si>
  <si>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</si>
  <si>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</si>
  <si>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</si>
  <si>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</si>
  <si>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</si>
  <si>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</si>
  <si>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</si>
  <si>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</si>
  <si>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</si>
  <si>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</si>
  <si>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</si>
  <si>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</si>
  <si>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</si>
  <si>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</si>
  <si>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</si>
  <si>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</si>
  <si>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</si>
  <si>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</si>
  <si>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</si>
  <si>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</si>
  <si>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</si>
  <si>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</si>
  <si>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</si>
  <si>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</si>
  <si>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</si>
  <si>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</si>
  <si>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</si>
  <si>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</si>
  <si>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</si>
  <si>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</si>
  <si>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</si>
  <si>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</si>
  <si>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</si>
  <si>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</si>
  <si>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</si>
  <si>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</si>
  <si>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</si>
  <si>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</si>
  <si>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</si>
  <si>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</si>
  <si>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</si>
  <si>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</si>
  <si>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</si>
  <si>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</si>
  <si>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</si>
  <si>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</si>
  <si>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</si>
  <si>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</si>
  <si>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</si>
  <si>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</si>
  <si>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</si>
  <si>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</si>
  <si>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</si>
  <si>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</si>
  <si>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</si>
  <si>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</si>
  <si>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</si>
  <si>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</si>
  <si>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</si>
  <si>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</si>
  <si>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</si>
  <si>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</si>
  <si>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</si>
  <si>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</si>
  <si>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</si>
  <si>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</si>
  <si>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</si>
  <si>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</si>
  <si>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</si>
  <si>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</si>
  <si>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</si>
  <si>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</si>
  <si>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</si>
  <si>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</si>
  <si>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</si>
  <si>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</si>
  <si>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</si>
  <si>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</si>
  <si>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</si>
  <si>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</si>
  <si>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</si>
  <si>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</si>
  <si>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</si>
  <si>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</si>
  <si>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</si>
  <si>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</si>
  <si>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</si>
  <si>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</si>
  <si>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</si>
  <si>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</si>
  <si>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</si>
  <si>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</si>
  <si>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</si>
  <si>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</si>
  <si>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</si>
  <si>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</si>
  <si>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</si>
  <si>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</si>
  <si>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</si>
  <si>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</si>
  <si>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</si>
  <si>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</si>
  <si>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</si>
  <si>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</si>
  <si>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</si>
  <si>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</si>
  <si>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</si>
  <si>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</si>
  <si>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</si>
  <si>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</si>
  <si>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</si>
  <si>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</si>
  <si>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</si>
  <si>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</si>
  <si>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</si>
  <si>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</si>
  <si>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</si>
  <si>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</si>
  <si>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</si>
  <si>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</si>
  <si>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</si>
  <si>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</si>
  <si>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</si>
  <si>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</si>
  <si>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</si>
  <si>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</si>
  <si>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</si>
  <si>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</si>
  <si>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</si>
  <si>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</si>
  <si>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</si>
  <si>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</si>
  <si>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</si>
  <si>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</si>
  <si>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</si>
  <si>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</si>
  <si>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</si>
  <si>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</si>
  <si>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</si>
  <si>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</si>
  <si>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</si>
  <si>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</si>
  <si>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</si>
  <si>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</si>
  <si>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</si>
  <si>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</si>
  <si>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</si>
  <si>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</si>
  <si>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</si>
  <si>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</si>
  <si>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</si>
  <si>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</si>
  <si>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</si>
  <si>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</si>
  <si>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</si>
  <si>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</si>
  <si>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</si>
  <si>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</si>
  <si>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</si>
  <si>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</si>
  <si>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</si>
  <si>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</si>
  <si>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</si>
  <si>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</si>
  <si>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</si>
  <si>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</si>
  <si>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</si>
  <si>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</si>
  <si>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</si>
  <si>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</si>
  <si>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</si>
  <si>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</si>
  <si>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</si>
  <si>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</si>
  <si>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</si>
  <si>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</si>
  <si>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</si>
  <si>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</si>
  <si>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</si>
  <si>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</si>
  <si>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</si>
  <si>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</si>
  <si>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</si>
  <si>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</si>
  <si>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</si>
  <si>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</si>
  <si>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</si>
  <si>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</si>
  <si>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</si>
  <si>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</si>
  <si>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</si>
  <si>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</si>
  <si>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</si>
  <si>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</si>
  <si>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</si>
  <si>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</si>
  <si>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</si>
  <si>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</si>
  <si>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</si>
  <si>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</si>
  <si>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</si>
  <si>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</si>
  <si>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</si>
  <si>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</si>
  <si>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</si>
  <si>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</si>
  <si>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</si>
  <si>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</si>
  <si>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</si>
  <si>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</si>
  <si>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</si>
  <si>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</si>
  <si>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</si>
  <si>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</si>
  <si>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</si>
  <si>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</si>
  <si>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</si>
  <si>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</si>
  <si>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</si>
  <si>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</si>
  <si>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</si>
  <si>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</si>
  <si>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</si>
  <si>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</si>
  <si>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</si>
  <si>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</si>
  <si>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</si>
  <si>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</si>
  <si>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</si>
  <si>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</si>
  <si>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</si>
  <si>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</si>
  <si>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</si>
  <si>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</si>
  <si>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</si>
  <si>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</si>
  <si>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</si>
  <si>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</si>
  <si>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</si>
  <si>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</si>
  <si>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</si>
  <si>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</si>
  <si>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</si>
  <si>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</si>
  <si>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</si>
  <si>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</si>
  <si>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</si>
  <si>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</si>
  <si>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</si>
  <si>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</si>
  <si>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</si>
  <si>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</si>
  <si>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</si>
  <si>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</si>
  <si>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</si>
  <si>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</si>
  <si>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</si>
  <si>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</si>
  <si>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</si>
  <si>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</si>
  <si>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</si>
  <si>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</si>
  <si>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</si>
  <si>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</si>
  <si>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</si>
  <si>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</si>
  <si>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</si>
  <si>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</si>
  <si>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</si>
  <si>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</si>
  <si>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</si>
  <si>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</si>
  <si>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</si>
  <si>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</si>
  <si>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</si>
  <si>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</si>
  <si>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</si>
  <si>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</si>
  <si>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</si>
  <si>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</si>
  <si>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</si>
  <si>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</si>
  <si>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</si>
  <si>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</si>
  <si>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</si>
  <si>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</si>
  <si>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</si>
  <si>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</si>
  <si>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</si>
  <si>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</si>
  <si>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</si>
  <si>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</si>
  <si>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</si>
  <si>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</si>
  <si>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</si>
  <si>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</si>
  <si>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</si>
  <si>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</si>
  <si>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</si>
  <si>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</si>
  <si>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</si>
  <si>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</si>
  <si>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</si>
  <si>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</si>
  <si>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</si>
  <si>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</si>
  <si>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</si>
  <si>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</si>
  <si>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</si>
  <si>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</si>
  <si>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</si>
  <si>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</si>
  <si>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</si>
  <si>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</si>
  <si>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</si>
  <si>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</si>
  <si>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</si>
  <si>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</si>
  <si>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</si>
  <si>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</si>
  <si>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</si>
  <si>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</si>
  <si>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</si>
  <si>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</si>
  <si>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</si>
  <si>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</si>
  <si>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</si>
  <si>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</si>
  <si>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</si>
  <si>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</si>
  <si>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</si>
  <si>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</si>
  <si>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</si>
  <si>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</si>
  <si>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</si>
  <si>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</si>
  <si>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</si>
  <si>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</si>
  <si>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</si>
  <si>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</si>
  <si>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</si>
  <si>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</si>
  <si>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</si>
  <si>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</si>
  <si>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</si>
  <si>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</si>
  <si>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</si>
  <si>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</si>
  <si>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</si>
  <si>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</si>
  <si>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</si>
  <si>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</si>
  <si>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</si>
  <si>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</si>
  <si>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</si>
  <si>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</si>
  <si>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</si>
  <si>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</si>
  <si>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</si>
  <si>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</si>
  <si>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</si>
  <si>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</si>
  <si>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</si>
  <si>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</si>
  <si>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</si>
  <si>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</si>
  <si>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</si>
  <si>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</si>
  <si>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</si>
  <si>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</si>
  <si>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</si>
  <si>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</si>
  <si>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</si>
  <si>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</si>
  <si>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</si>
  <si>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</si>
  <si>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</si>
  <si>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</si>
  <si>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</si>
  <si>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</si>
  <si>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</si>
  <si>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</si>
  <si>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</si>
  <si>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</si>
  <si>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</si>
  <si>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</si>
  <si>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</si>
  <si>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</si>
  <si>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</si>
  <si>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</si>
  <si>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</si>
  <si>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</si>
  <si>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</si>
  <si>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</si>
  <si>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</si>
  <si>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</si>
  <si>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</si>
  <si>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</si>
  <si>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</si>
  <si>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</si>
  <si>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</si>
  <si>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</si>
  <si>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</si>
  <si>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</si>
  <si>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</si>
  <si>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</si>
  <si>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</si>
  <si>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</si>
  <si>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</si>
  <si>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</si>
  <si>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</si>
  <si>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</si>
  <si>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</si>
  <si>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</si>
  <si>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</si>
  <si>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</si>
  <si>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</si>
  <si>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</si>
  <si>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</si>
  <si>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</si>
  <si>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</si>
  <si>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</si>
  <si>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</si>
  <si>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</si>
  <si>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</si>
  <si>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</si>
  <si>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</si>
  <si>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</si>
  <si>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</si>
  <si>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</si>
  <si>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</si>
  <si>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</si>
  <si>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</si>
  <si>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</si>
  <si>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</si>
  <si>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</si>
  <si>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</si>
  <si>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</si>
  <si>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</si>
  <si>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</si>
  <si>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</si>
  <si>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</si>
  <si>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</si>
  <si>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</si>
  <si>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</si>
  <si>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</si>
  <si>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</si>
  <si>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</si>
  <si>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</si>
  <si>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</si>
  <si>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</si>
  <si>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</si>
  <si>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</si>
  <si>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</si>
  <si>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</si>
  <si>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</si>
  <si>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</si>
  <si>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</si>
  <si>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</si>
  <si>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</si>
  <si>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</si>
  <si>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</si>
  <si>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</si>
  <si>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</si>
  <si>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</si>
  <si>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</si>
  <si>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</si>
  <si>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</si>
  <si>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</si>
  <si>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</si>
  <si>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</si>
  <si>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</si>
  <si>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</si>
  <si>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</si>
  <si>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</si>
  <si>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</si>
  <si>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</si>
  <si>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</si>
  <si>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</si>
  <si>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</si>
  <si>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</si>
  <si>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</si>
  <si>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</si>
  <si>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</si>
  <si>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</si>
  <si>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</si>
  <si>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</si>
  <si>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</si>
  <si>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</si>
  <si>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</si>
  <si>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</si>
  <si>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</si>
  <si>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</si>
  <si>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</si>
  <si>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</si>
  <si>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</si>
  <si>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</si>
  <si>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</si>
  <si>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</si>
  <si>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</si>
  <si>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</si>
  <si>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</si>
  <si>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</si>
  <si>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</si>
  <si>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</si>
  <si>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</si>
  <si>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</si>
  <si>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</si>
  <si>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</si>
  <si>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</si>
  <si>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</si>
  <si>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</si>
  <si>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</si>
  <si>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</si>
  <si>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</si>
  <si>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</si>
  <si>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</si>
  <si>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</si>
  <si>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</si>
  <si>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</si>
  <si>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</si>
  <si>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</si>
  <si>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</si>
  <si>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</si>
  <si>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</si>
  <si>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</si>
  <si>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</si>
  <si>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</si>
  <si>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</si>
  <si>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</si>
  <si>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</si>
  <si>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</si>
  <si>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</si>
  <si>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</si>
  <si>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</si>
  <si>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</si>
  <si>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</si>
  <si>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</si>
  <si>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</si>
  <si>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</si>
  <si>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</si>
  <si>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</si>
  <si>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</si>
  <si>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</si>
  <si>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</si>
  <si>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</si>
  <si>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</si>
  <si>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</si>
  <si>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</si>
  <si>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</si>
  <si>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</si>
  <si>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</si>
  <si>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</si>
  <si>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</si>
  <si>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</si>
  <si>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</si>
  <si>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</si>
  <si>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</si>
  <si>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</si>
  <si>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</si>
  <si>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</si>
  <si>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</si>
  <si>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</si>
  <si>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</si>
  <si>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</si>
  <si>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</si>
  <si>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</si>
  <si>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</si>
  <si>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</si>
  <si>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</si>
  <si>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</si>
  <si>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</si>
  <si>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</si>
  <si>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</si>
  <si>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</si>
  <si>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</si>
  <si>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</si>
  <si>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</si>
  <si>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</si>
  <si>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</si>
  <si>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</si>
  <si>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</si>
  <si>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</si>
  <si>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</si>
  <si>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</si>
  <si>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</si>
  <si>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</si>
  <si>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</si>
  <si>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</si>
  <si>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</si>
  <si>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</si>
  <si>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</si>
  <si>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</si>
  <si>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</si>
  <si>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</si>
  <si>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</si>
  <si>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</si>
  <si>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</si>
  <si>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</si>
  <si>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</si>
  <si>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</si>
  <si>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</si>
  <si>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</si>
  <si>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</si>
  <si>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</si>
  <si>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</si>
  <si>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</si>
  <si>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</si>
  <si>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</si>
  <si>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</si>
  <si>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</si>
  <si>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</si>
  <si>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</si>
  <si>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</si>
  <si>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</si>
  <si>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</si>
  <si>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</si>
  <si>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</si>
  <si>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</si>
  <si>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</si>
  <si>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</si>
  <si>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</si>
  <si>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</si>
  <si>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</si>
  <si>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</si>
  <si>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</si>
  <si>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</si>
  <si>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</si>
  <si>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</si>
  <si>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</si>
  <si>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</si>
  <si>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</si>
  <si>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</si>
  <si>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</si>
  <si>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</si>
  <si>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</si>
  <si>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</si>
  <si>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</si>
  <si>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</si>
  <si>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</si>
  <si>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</si>
  <si>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</si>
  <si>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</si>
  <si>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</si>
  <si>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</si>
  <si>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</si>
  <si>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</si>
  <si>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</si>
  <si>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</si>
  <si>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</si>
  <si>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</si>
  <si>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</si>
  <si>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</si>
  <si>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</si>
  <si>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</si>
  <si>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</si>
  <si>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</si>
  <si>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</si>
  <si>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</si>
  <si>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</si>
  <si>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</si>
  <si>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</si>
  <si>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</si>
  <si>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</si>
  <si>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</si>
  <si>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</si>
  <si>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</si>
  <si>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</si>
  <si>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</si>
  <si>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</si>
  <si>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</si>
  <si>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</si>
  <si>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</si>
  <si>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</si>
  <si>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</si>
  <si>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</si>
  <si>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</si>
  <si>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</si>
  <si>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</si>
  <si>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</si>
  <si>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</si>
  <si>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</si>
  <si>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</si>
  <si>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</si>
  <si>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</si>
  <si>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</si>
  <si>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</si>
  <si>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</si>
  <si>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</si>
  <si>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</si>
  <si>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</si>
  <si>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</si>
  <si>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</si>
  <si>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</si>
  <si>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</si>
  <si>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</si>
  <si>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</si>
  <si>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</si>
  <si>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</si>
  <si>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</si>
  <si>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</si>
  <si>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</si>
  <si>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</si>
  <si>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</si>
  <si>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</si>
  <si>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</si>
  <si>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</si>
  <si>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</si>
  <si>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</si>
  <si>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</si>
  <si>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</si>
  <si>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</si>
  <si>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</si>
  <si>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</si>
  <si>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</si>
  <si>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</si>
  <si>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</si>
  <si>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</si>
  <si>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</si>
  <si>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</si>
  <si>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</si>
  <si>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</si>
  <si>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</si>
  <si>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</si>
  <si>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</si>
  <si>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</si>
  <si>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</si>
  <si>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</si>
  <si>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</si>
  <si>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</si>
  <si>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</si>
  <si>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</si>
  <si>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</si>
  <si>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</si>
  <si>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</si>
  <si>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</si>
  <si>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</si>
  <si>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</si>
  <si>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</si>
  <si>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</si>
  <si>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</si>
  <si>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</si>
  <si>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</si>
  <si>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</si>
  <si>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</si>
  <si>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</si>
  <si>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</si>
  <si>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</si>
  <si>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</si>
  <si>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</si>
  <si>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</si>
  <si>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</si>
  <si>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</si>
  <si>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</si>
  <si>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</si>
  <si>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</si>
  <si>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</si>
  <si>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</si>
  <si>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</si>
  <si>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</si>
  <si>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</si>
  <si>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</si>
  <si>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</si>
  <si>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</si>
  <si>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</si>
  <si>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</si>
  <si>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</si>
  <si>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</si>
  <si>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</si>
  <si>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</si>
  <si>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</si>
  <si>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</si>
  <si>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</si>
  <si>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</si>
  <si>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</si>
  <si>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</si>
  <si>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</si>
  <si>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</si>
  <si>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</si>
  <si>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</si>
  <si>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</si>
  <si>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</si>
  <si>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</si>
  <si>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</si>
  <si>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</si>
  <si>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</si>
  <si>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</si>
  <si>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</si>
  <si>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</si>
  <si>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</si>
  <si>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</si>
  <si>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</si>
  <si>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</si>
  <si>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</si>
  <si>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</si>
  <si>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</si>
  <si>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</si>
  <si>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</si>
  <si>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</si>
  <si>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</si>
  <si>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</si>
  <si>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</si>
  <si>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</si>
  <si>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</si>
  <si>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</si>
  <si>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</si>
  <si>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</si>
  <si>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</si>
  <si>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</si>
  <si>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</si>
  <si>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</si>
  <si>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</si>
  <si>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</si>
  <si>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</si>
  <si>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</si>
  <si>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</si>
  <si>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</si>
  <si>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</si>
  <si>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</si>
  <si>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</si>
  <si>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</si>
  <si>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</si>
  <si>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</si>
  <si>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</si>
  <si>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</si>
  <si>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</si>
  <si>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</si>
  <si>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</si>
  <si>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</si>
  <si>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</si>
  <si>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</si>
  <si>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</si>
  <si>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</si>
  <si>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</si>
  <si>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</si>
  <si>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</si>
  <si>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</si>
  <si>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</si>
  <si>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</si>
  <si>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</si>
  <si>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</si>
  <si>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</si>
  <si>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</si>
  <si>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</si>
  <si>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</si>
  <si>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</si>
  <si>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</si>
  <si>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</si>
  <si>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</si>
  <si>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</si>
  <si>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</si>
  <si>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</si>
  <si>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</si>
  <si>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</si>
  <si>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</si>
  <si>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</si>
  <si>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</si>
  <si>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</si>
  <si>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</si>
  <si>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</si>
  <si>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</si>
  <si>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</si>
  <si>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</si>
  <si>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</si>
  <si>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</si>
  <si>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</si>
  <si>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</si>
  <si>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</si>
  <si>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</si>
  <si>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</si>
  <si>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</si>
  <si>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</si>
  <si>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</si>
  <si>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</si>
  <si>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</si>
  <si>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</si>
  <si>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</si>
  <si>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</si>
  <si>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</si>
  <si>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</si>
  <si>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</si>
  <si>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</si>
  <si>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</si>
  <si>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</si>
  <si>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</si>
  <si>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</si>
  <si>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</si>
  <si>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</si>
  <si>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</si>
  <si>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</si>
  <si>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</si>
  <si>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</si>
  <si>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</si>
  <si>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</si>
  <si>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</si>
  <si>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</si>
  <si>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</si>
  <si>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</si>
  <si>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</si>
  <si>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</si>
  <si>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</si>
  <si>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</si>
  <si>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</si>
  <si>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</si>
  <si>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</si>
  <si>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</si>
  <si>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</si>
  <si>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</si>
  <si>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</si>
  <si>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</si>
  <si>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</si>
  <si>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</si>
  <si>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</si>
  <si>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</si>
  <si>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</si>
  <si>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</si>
  <si>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</si>
  <si>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</si>
  <si>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</si>
  <si>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</si>
  <si>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</si>
  <si>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</si>
  <si>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</si>
  <si>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</si>
  <si>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</si>
  <si>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</si>
  <si>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</si>
  <si>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</si>
  <si>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</si>
  <si>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</si>
  <si>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</si>
  <si>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</si>
  <si>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</si>
  <si>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</si>
  <si>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</si>
  <si>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</si>
  <si>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</si>
  <si>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</si>
  <si>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</si>
  <si>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</si>
  <si>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</si>
  <si>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</si>
  <si>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</si>
  <si>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</si>
  <si>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</si>
  <si>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</si>
  <si>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</si>
  <si>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</si>
  <si>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</si>
  <si>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</si>
  <si>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</si>
  <si>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</si>
  <si>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</si>
  <si>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</si>
  <si>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</si>
  <si>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</si>
  <si>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</si>
  <si>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</si>
  <si>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</si>
  <si>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</si>
  <si>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</si>
  <si>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</si>
  <si>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</si>
  <si>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</si>
  <si>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</si>
  <si>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</si>
  <si>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</si>
  <si>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</si>
  <si>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</si>
  <si>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</si>
  <si>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</si>
  <si>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</si>
  <si>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</si>
  <si>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</si>
  <si>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</si>
  <si>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</si>
  <si>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</si>
  <si>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</si>
  <si>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</si>
  <si>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</si>
  <si>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</si>
  <si>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</si>
  <si>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</si>
  <si>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</si>
  <si>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</si>
  <si>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</si>
  <si>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</si>
  <si>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</si>
  <si>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</si>
  <si>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</si>
  <si>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</si>
  <si>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</si>
  <si>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</si>
  <si>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</si>
  <si>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</si>
  <si>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</si>
  <si>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</si>
  <si>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</si>
  <si>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</si>
  <si>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</si>
  <si>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</si>
  <si>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</si>
  <si>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</si>
  <si>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</si>
  <si>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</si>
  <si>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</si>
  <si>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</si>
  <si>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</si>
  <si>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</si>
  <si>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</si>
  <si>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</si>
  <si>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</si>
  <si>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</si>
  <si>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</si>
  <si>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</si>
  <si>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</si>
  <si>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</si>
  <si>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</si>
  <si>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</si>
  <si>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</si>
  <si>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</si>
  <si>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</si>
  <si>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</si>
  <si>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</si>
  <si>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</si>
  <si>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</si>
  <si>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</si>
  <si>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</si>
  <si>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</si>
  <si>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</si>
  <si>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</si>
  <si>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</si>
  <si>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</si>
  <si>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</si>
  <si>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</si>
  <si>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</si>
  <si>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</si>
  <si>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</si>
  <si>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</si>
  <si>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</si>
  <si>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</si>
  <si>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</si>
  <si>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</si>
  <si>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</si>
  <si>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</si>
  <si>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</si>
  <si>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</si>
  <si>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</si>
  <si>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</si>
  <si>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</si>
  <si>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</si>
  <si>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</si>
  <si>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</si>
  <si>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</si>
  <si>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</si>
  <si>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</si>
  <si>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</si>
  <si>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</si>
  <si>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</si>
  <si>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</si>
  <si>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</si>
  <si>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</si>
  <si>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</si>
  <si>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</si>
  <si>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</si>
  <si>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</si>
  <si>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</si>
  <si>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</si>
  <si>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</si>
  <si>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</si>
  <si>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</si>
  <si>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</si>
  <si>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</si>
  <si>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</si>
  <si>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</si>
  <si>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</si>
  <si>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</si>
  <si>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</si>
  <si>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</si>
  <si>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</si>
  <si>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</si>
  <si>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</si>
  <si>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</si>
  <si>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</si>
  <si>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</si>
  <si>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</si>
  <si>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</si>
  <si>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</si>
  <si>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</si>
  <si>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</si>
  <si>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</si>
  <si>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</si>
  <si>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</si>
  <si>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</si>
  <si>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</si>
  <si>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</si>
  <si>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</si>
  <si>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</si>
  <si>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</si>
  <si>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</si>
  <si>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</si>
  <si>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</si>
  <si>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</si>
  <si>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</si>
  <si>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</si>
  <si>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</si>
  <si>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</si>
  <si>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</si>
  <si>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</si>
  <si>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</si>
  <si>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</si>
  <si>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</si>
  <si>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</si>
  <si>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</si>
  <si>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</si>
  <si>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</si>
  <si>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</si>
  <si>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</si>
  <si>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</si>
  <si>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</si>
  <si>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</si>
  <si>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</si>
  <si>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</si>
  <si>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</si>
  <si>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</si>
  <si>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</si>
  <si>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</si>
  <si>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</si>
  <si>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</si>
  <si>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</si>
  <si>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</si>
  <si>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</si>
  <si>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</si>
  <si>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</si>
  <si>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</si>
  <si>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</si>
  <si>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</si>
  <si>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</si>
  <si>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</si>
  <si>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</si>
  <si>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</si>
  <si>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</si>
  <si>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</si>
  <si>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</si>
  <si>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</si>
  <si>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</si>
  <si>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</si>
  <si>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</si>
  <si>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</si>
  <si>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</si>
  <si>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</si>
  <si>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</si>
  <si>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</si>
  <si>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</si>
  <si>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</si>
  <si>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</si>
  <si>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</si>
  <si>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</si>
  <si>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</si>
  <si>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</si>
  <si>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</si>
  <si>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</si>
  <si>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</si>
  <si>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</si>
  <si>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</si>
  <si>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</si>
  <si>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</si>
  <si>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</si>
  <si>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</si>
  <si>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</si>
  <si>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</si>
  <si>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</si>
  <si>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</si>
  <si>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</si>
  <si>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</si>
  <si>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</si>
  <si>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</si>
  <si>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</si>
  <si>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</si>
  <si>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</si>
  <si>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</si>
  <si>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</si>
  <si>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</si>
  <si>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</si>
  <si>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</si>
  <si>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</si>
  <si>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</si>
  <si>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</si>
  <si>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</si>
  <si>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</si>
  <si>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</si>
  <si>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</si>
  <si>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</si>
  <si>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</si>
  <si>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</si>
  <si>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</si>
  <si>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</si>
  <si>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</si>
  <si>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</si>
  <si>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</si>
  <si>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</si>
  <si>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</si>
  <si>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</si>
  <si>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</si>
  <si>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</si>
  <si>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</si>
  <si>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</si>
  <si>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</si>
  <si>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</si>
  <si>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</si>
  <si>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</si>
  <si>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</si>
  <si>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</si>
  <si>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</si>
  <si>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</si>
  <si>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</si>
  <si>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</si>
  <si>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</si>
  <si>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</si>
  <si>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</si>
  <si>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</si>
  <si>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</si>
  <si>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</si>
  <si>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</si>
  <si>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</si>
  <si>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</si>
  <si>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</si>
  <si>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</si>
  <si>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</si>
  <si>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</si>
  <si>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</si>
  <si>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</si>
  <si>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</si>
  <si>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</si>
  <si>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</si>
  <si>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</si>
  <si>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</si>
  <si>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</si>
  <si>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</si>
  <si>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</si>
  <si>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</si>
  <si>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</si>
  <si>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</si>
  <si>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</si>
  <si>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</si>
  <si>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</si>
  <si>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</si>
  <si>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</si>
  <si>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</si>
  <si>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</si>
  <si>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</si>
  <si>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</si>
  <si>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</si>
  <si>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</si>
  <si>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</si>
  <si>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</si>
  <si>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</si>
  <si>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</si>
  <si>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</si>
  <si>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</si>
  <si>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</si>
  <si>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</si>
  <si>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</si>
  <si>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</si>
  <si>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</si>
  <si>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</si>
  <si>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</si>
  <si>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</si>
  <si>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</si>
  <si>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</si>
  <si>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</si>
  <si>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</si>
  <si>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</si>
  <si>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</si>
  <si>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</si>
  <si>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</si>
  <si>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</si>
  <si>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</si>
  <si>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</si>
  <si>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</si>
  <si>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</si>
  <si>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</si>
  <si>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</si>
  <si>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</si>
  <si>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</si>
  <si>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</si>
  <si>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</si>
  <si>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</si>
  <si>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</si>
  <si>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</si>
  <si>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</si>
  <si>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</si>
  <si>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</si>
  <si>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</si>
  <si>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</si>
  <si>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</si>
  <si>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</si>
  <si>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</si>
  <si>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</si>
  <si>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</si>
  <si>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</si>
  <si>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</si>
  <si>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</si>
  <si>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</si>
  <si>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</si>
  <si>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</si>
  <si>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</si>
  <si>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</si>
  <si>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</si>
  <si>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</si>
  <si>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</si>
  <si>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</si>
  <si>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</si>
  <si>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</si>
  <si>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</si>
  <si>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</si>
  <si>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</si>
  <si>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</si>
  <si>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</si>
  <si>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</si>
  <si>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</si>
  <si>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</si>
  <si>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</si>
  <si>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</si>
  <si>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</si>
  <si>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</si>
  <si>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</si>
  <si>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</si>
  <si>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</si>
  <si>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</si>
  <si>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</si>
  <si>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</si>
  <si>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</si>
  <si>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</si>
  <si>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</si>
  <si>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</si>
  <si>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</si>
  <si>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</si>
  <si>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</si>
  <si>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</si>
  <si>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</si>
  <si>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</si>
  <si>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</si>
  <si>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</si>
  <si>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</si>
  <si>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</si>
  <si>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</si>
  <si>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</si>
  <si>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</si>
  <si>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</si>
  <si>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</si>
  <si>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</si>
  <si>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</si>
  <si>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</si>
  <si>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</si>
  <si>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</si>
  <si>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</si>
  <si>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</si>
  <si>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</si>
  <si>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</si>
  <si>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</si>
  <si>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</si>
  <si>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</si>
  <si>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</si>
  <si>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</si>
  <si>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</si>
  <si>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</si>
  <si>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</si>
  <si>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</si>
  <si>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</si>
  <si>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</si>
  <si>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</si>
  <si>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</si>
  <si>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</si>
  <si>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</si>
  <si>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</si>
  <si>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</si>
  <si>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</si>
  <si>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</si>
  <si>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</si>
  <si>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</si>
  <si>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</si>
  <si>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</si>
  <si>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</si>
  <si>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</si>
  <si>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</si>
  <si>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</si>
  <si>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</si>
  <si>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</si>
  <si>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</si>
  <si>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</si>
  <si>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</si>
  <si>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</si>
  <si>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</si>
  <si>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</si>
  <si>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</si>
  <si>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</si>
  <si>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</si>
  <si>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</si>
  <si>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</si>
  <si>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</si>
  <si>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</si>
  <si>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</si>
  <si>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</si>
  <si>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</si>
  <si>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</si>
  <si>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</si>
  <si>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</si>
  <si>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</si>
  <si>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</si>
  <si>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</si>
  <si>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</si>
  <si>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</si>
  <si>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</si>
  <si>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</si>
  <si>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</si>
  <si>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</si>
  <si>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</si>
  <si>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</si>
  <si>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</si>
  <si>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</si>
  <si>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</si>
  <si>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</si>
  <si>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</si>
  <si>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</si>
  <si>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</si>
  <si>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</si>
  <si>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</si>
  <si>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</si>
  <si>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</si>
  <si>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</si>
  <si>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</si>
  <si>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</si>
  <si>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</si>
  <si>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</si>
  <si>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</si>
  <si>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</si>
  <si>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</si>
  <si>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</si>
  <si>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</si>
  <si>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</si>
  <si>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</si>
  <si>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</si>
  <si>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</si>
  <si>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</si>
  <si>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</si>
  <si>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</si>
  <si>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</si>
  <si>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</si>
  <si>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</si>
  <si>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</si>
  <si>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</si>
  <si>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</si>
  <si>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</si>
  <si>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</si>
  <si>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</si>
  <si>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</si>
  <si>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</si>
  <si>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</si>
  <si>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</si>
  <si>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</si>
  <si>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</si>
  <si>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</si>
  <si>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</si>
  <si>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</si>
  <si>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</si>
  <si>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</si>
  <si>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</si>
  <si>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</si>
  <si>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</si>
  <si>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</si>
  <si>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</si>
  <si>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</si>
  <si>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</si>
  <si>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</si>
  <si>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</si>
  <si>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</si>
  <si>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</si>
  <si>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</si>
  <si>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</si>
  <si>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</si>
  <si>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</si>
  <si>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</si>
  <si>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</si>
  <si>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</si>
  <si>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</si>
  <si>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</si>
  <si>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</si>
  <si>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</si>
  <si>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</si>
  <si>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</si>
  <si>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</si>
  <si>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</si>
  <si>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</si>
  <si>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</si>
  <si>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</si>
  <si>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</si>
  <si>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</si>
  <si>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</si>
  <si>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</si>
  <si>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</si>
  <si>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</si>
  <si>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</si>
  <si>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</si>
  <si>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</si>
  <si>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</si>
  <si>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</si>
  <si>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</si>
  <si>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</si>
  <si>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</si>
  <si>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</si>
  <si>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</si>
  <si>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</si>
  <si>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</si>
  <si>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</si>
  <si>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</si>
  <si>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</si>
  <si>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</si>
  <si>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</si>
  <si>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</si>
  <si>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</si>
  <si>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</si>
  <si>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</si>
  <si>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</si>
  <si>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</si>
  <si>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</si>
  <si>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</si>
  <si>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</si>
  <si>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</si>
  <si>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</si>
  <si>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</si>
  <si>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</si>
  <si>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</si>
  <si>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</si>
  <si>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</si>
  <si>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</si>
  <si>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</si>
  <si>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</si>
  <si>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</si>
  <si>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</si>
  <si>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</si>
  <si>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</si>
  <si>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</si>
  <si>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</si>
  <si>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</si>
  <si>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</si>
  <si>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</si>
  <si>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</si>
  <si>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</si>
  <si>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</si>
  <si>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</si>
  <si>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</si>
  <si>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</si>
  <si>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</si>
  <si>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</si>
  <si>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</si>
  <si>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</si>
  <si>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</si>
  <si>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</si>
  <si>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</si>
  <si>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</si>
  <si>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</si>
  <si>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</si>
  <si>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</si>
  <si>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</si>
  <si>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</si>
  <si>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</si>
  <si>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</si>
  <si>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</si>
  <si>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</si>
  <si>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</si>
  <si>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</si>
  <si>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</si>
  <si>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</si>
  <si>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</si>
  <si>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</si>
  <si>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</si>
  <si>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</si>
  <si>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</si>
  <si>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</si>
  <si>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</si>
  <si>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</si>
  <si>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</si>
  <si>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</si>
  <si>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</si>
  <si>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</si>
  <si>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</si>
  <si>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</si>
  <si>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</si>
  <si>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</si>
  <si>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</si>
  <si>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</si>
  <si>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</si>
  <si>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</si>
  <si>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</si>
  <si>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</si>
  <si>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</si>
  <si>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</si>
  <si>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</si>
  <si>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</si>
  <si>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</si>
  <si>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</si>
  <si>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</si>
  <si>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</si>
  <si>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</si>
  <si>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</si>
  <si>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</si>
  <si>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</si>
  <si>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</si>
  <si>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</si>
  <si>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</si>
  <si>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</si>
  <si>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</si>
  <si>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</si>
  <si>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</si>
  <si>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</si>
  <si>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</si>
  <si>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</si>
  <si>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</si>
  <si>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</si>
  <si>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</si>
  <si>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</si>
  <si>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</si>
  <si>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</si>
  <si>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</si>
  <si>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</si>
  <si>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</si>
  <si>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</si>
  <si>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</si>
  <si>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</si>
  <si>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</si>
  <si>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</si>
  <si>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</si>
  <si>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</si>
  <si>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</si>
  <si>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</si>
  <si>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</si>
  <si>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</si>
  <si>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</si>
  <si>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</si>
  <si>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</si>
  <si>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</si>
  <si>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</si>
  <si>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</si>
  <si>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</si>
  <si>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</si>
  <si>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</si>
  <si>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</si>
  <si>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</si>
  <si>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</si>
  <si>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</si>
  <si>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</si>
  <si>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</si>
  <si>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</si>
  <si>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</si>
  <si>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</si>
  <si>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</si>
  <si>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</si>
  <si>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</si>
  <si>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</si>
  <si>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</si>
  <si>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</si>
  <si>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</si>
  <si>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</si>
  <si>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</si>
  <si>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</si>
  <si>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</si>
  <si>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</si>
  <si>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</si>
  <si>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</si>
  <si>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</si>
  <si>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</si>
  <si>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</si>
  <si>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</si>
  <si>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</si>
  <si>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</si>
  <si>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</si>
  <si>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</si>
  <si>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</si>
  <si>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</si>
  <si>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</si>
  <si>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</si>
  <si>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</si>
  <si>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</si>
  <si>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</si>
  <si>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</si>
  <si>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</si>
  <si>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</si>
  <si>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</si>
  <si>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</si>
  <si>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</si>
  <si>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</si>
  <si>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</si>
  <si>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</si>
  <si>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</si>
  <si>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</si>
  <si>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</si>
  <si>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</si>
  <si>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</si>
  <si>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</si>
  <si>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</si>
  <si>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</si>
  <si>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</si>
  <si>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</si>
  <si>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</si>
  <si>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</si>
  <si>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</si>
  <si>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</si>
  <si>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</si>
  <si>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</si>
  <si>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</si>
  <si>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</si>
  <si>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</si>
  <si>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</si>
  <si>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</si>
  <si>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</si>
  <si>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</si>
  <si>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</si>
  <si>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</si>
  <si>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</si>
  <si>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</si>
  <si>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</si>
  <si>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</si>
  <si>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</si>
  <si>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</si>
  <si>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</si>
  <si>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</si>
  <si>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</si>
  <si>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</si>
  <si>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</si>
  <si>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</si>
  <si>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</si>
  <si>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</si>
  <si>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</si>
  <si>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</si>
  <si>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</si>
  <si>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</si>
  <si>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</si>
  <si>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</si>
  <si>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</si>
  <si>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</si>
  <si>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</si>
  <si>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</si>
  <si>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</si>
  <si>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</si>
  <si>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</si>
  <si>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</si>
  <si>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</si>
  <si>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</si>
  <si>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</si>
  <si>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</si>
  <si>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</si>
  <si>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</si>
  <si>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</si>
  <si>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</si>
  <si>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</si>
  <si>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</si>
  <si>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</si>
  <si>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</si>
  <si>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</si>
  <si>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</si>
  <si>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</si>
  <si>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</si>
  <si>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</si>
  <si>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</si>
  <si>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</si>
  <si>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</si>
  <si>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</si>
  <si>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</si>
  <si>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</si>
  <si>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</si>
  <si>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</si>
  <si>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</si>
  <si>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</si>
  <si>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</si>
  <si>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</si>
  <si>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</si>
  <si>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</si>
  <si>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</si>
  <si>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</si>
  <si>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</si>
  <si>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</si>
  <si>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</si>
  <si>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</si>
  <si>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</si>
  <si>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</si>
  <si>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</si>
  <si>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</si>
  <si>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</si>
  <si>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</si>
  <si>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</si>
  <si>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</si>
  <si>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</si>
  <si>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</si>
  <si>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</si>
  <si>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</si>
  <si>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</si>
  <si>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</si>
  <si>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</si>
  <si>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</si>
  <si>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</si>
  <si>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</si>
  <si>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</si>
  <si>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</si>
  <si>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</si>
  <si>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</si>
  <si>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</si>
  <si>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</si>
  <si>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</si>
  <si>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</si>
  <si>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</si>
  <si>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</si>
  <si>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</si>
  <si>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</si>
  <si>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</si>
  <si>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</si>
  <si>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</si>
  <si>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</si>
  <si>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</si>
  <si>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</si>
  <si>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</si>
  <si>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</si>
  <si>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</si>
  <si>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</si>
  <si>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</si>
  <si>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</si>
  <si>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</si>
  <si>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</si>
  <si>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</si>
  <si>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</si>
  <si>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</si>
  <si>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</si>
  <si>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</si>
  <si>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</si>
  <si>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</si>
  <si>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</si>
  <si>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</si>
  <si>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</si>
  <si>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</si>
  <si>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</si>
  <si>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</si>
  <si>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</si>
  <si>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</si>
  <si>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</si>
  <si>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</si>
  <si>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</si>
  <si>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</si>
  <si>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</si>
  <si>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</si>
  <si>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</si>
  <si>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</si>
  <si>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</si>
  <si>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</si>
  <si>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</si>
  <si>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</si>
  <si>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</si>
  <si>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</si>
  <si>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</si>
  <si>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</si>
  <si>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</si>
  <si>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</si>
  <si>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</si>
  <si>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</si>
  <si>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</si>
  <si>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</si>
  <si>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</si>
  <si>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</si>
  <si>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</si>
  <si>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</si>
  <si>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</si>
  <si>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</si>
  <si>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</si>
  <si>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</si>
  <si>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</si>
  <si>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</si>
  <si>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</si>
  <si>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</si>
  <si>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</si>
  <si>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</si>
  <si>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</si>
  <si>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</si>
  <si>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</si>
  <si>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</si>
  <si>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</si>
  <si>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</si>
  <si>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</si>
  <si>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</si>
  <si>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</si>
  <si>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</si>
  <si>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</si>
  <si>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</si>
  <si>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</si>
  <si>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</si>
  <si>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</si>
  <si>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</si>
  <si>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</si>
  <si>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</si>
  <si>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</si>
  <si>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</si>
  <si>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</si>
  <si>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</si>
  <si>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</si>
  <si>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</si>
  <si>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</si>
  <si>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</si>
  <si>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</si>
  <si>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</si>
  <si>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</si>
  <si>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</si>
  <si>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</si>
  <si>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</si>
  <si>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</si>
  <si>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</si>
  <si>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</si>
  <si>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</si>
  <si>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</si>
  <si>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</si>
  <si>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</si>
  <si>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</si>
  <si>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</si>
  <si>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</si>
  <si>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</si>
  <si>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</si>
  <si>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</si>
  <si>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</si>
  <si>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</si>
  <si>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</si>
  <si>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</si>
  <si>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</si>
  <si>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</si>
  <si>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</si>
  <si>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</si>
  <si>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</si>
  <si>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</si>
  <si>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</si>
  <si>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</si>
  <si>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</si>
  <si>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</si>
  <si>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</si>
  <si>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</si>
  <si>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</si>
  <si>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</si>
  <si>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</si>
  <si>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</si>
  <si>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</si>
  <si>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</si>
  <si>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</si>
  <si>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</si>
  <si>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</si>
  <si>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</si>
  <si>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</si>
  <si>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</si>
  <si>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</si>
  <si>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</si>
  <si>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</si>
  <si>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</si>
  <si>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</si>
  <si>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</si>
  <si>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</si>
  <si>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</si>
  <si>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</si>
  <si>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</si>
  <si>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</si>
  <si>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</si>
  <si>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</si>
  <si>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</si>
  <si>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</si>
  <si>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</si>
  <si>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</si>
  <si>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</si>
  <si>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</si>
  <si>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</si>
  <si>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</si>
  <si>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</si>
  <si>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</si>
  <si>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</si>
  <si>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</si>
  <si>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</si>
  <si>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</si>
  <si>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</si>
  <si>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</si>
  <si>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</si>
  <si>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</si>
  <si>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</si>
  <si>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</si>
  <si>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</si>
  <si>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</si>
  <si>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</si>
  <si>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</si>
  <si>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</si>
  <si>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</si>
  <si>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</si>
  <si>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</si>
  <si>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</si>
  <si>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</si>
  <si>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</si>
  <si>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</si>
  <si>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</si>
  <si>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</si>
  <si>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</si>
  <si>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</si>
  <si>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</si>
  <si>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</si>
  <si>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</si>
  <si>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</si>
  <si>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</si>
  <si>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</si>
  <si>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</si>
  <si>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</si>
  <si>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</si>
  <si>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</si>
  <si>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</si>
  <si>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</si>
  <si>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</si>
  <si>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</si>
  <si>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</si>
  <si>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</si>
  <si>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</si>
  <si>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</si>
  <si>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</si>
  <si>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</si>
  <si>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</si>
  <si>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</si>
  <si>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</si>
  <si>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</si>
  <si>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</si>
  <si>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</si>
  <si>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</si>
  <si>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</si>
  <si>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</si>
  <si>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</si>
  <si>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</si>
  <si>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</si>
  <si>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</si>
  <si>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</si>
  <si>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</si>
  <si>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</si>
  <si>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</si>
  <si>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</si>
  <si>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</si>
  <si>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</si>
  <si>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</si>
  <si>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</si>
  <si>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</si>
  <si>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</si>
  <si>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</si>
  <si>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</si>
  <si>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</si>
  <si>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</si>
  <si>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</si>
  <si>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</si>
  <si>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</si>
  <si>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</si>
  <si>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</si>
  <si>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</si>
  <si>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</si>
  <si>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</si>
  <si>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</si>
  <si>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</si>
  <si>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</si>
  <si>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</si>
  <si>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</si>
  <si>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</si>
  <si>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</si>
  <si>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</si>
  <si>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</si>
  <si>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</si>
  <si>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</si>
  <si>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</si>
  <si>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</si>
  <si>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</si>
  <si>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</si>
  <si>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</si>
  <si>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</si>
  <si>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</si>
  <si>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</si>
  <si>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</si>
  <si>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</si>
  <si>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</si>
  <si>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</si>
  <si>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</si>
  <si>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</si>
  <si>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</si>
  <si>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</si>
  <si>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</si>
  <si>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</si>
  <si>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</si>
  <si>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</si>
  <si>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</si>
  <si>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</si>
  <si>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</si>
  <si>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</si>
  <si>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</si>
  <si>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</si>
  <si>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</si>
  <si>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</si>
  <si>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</si>
  <si>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</si>
  <si>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</si>
  <si>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</si>
  <si>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</si>
  <si>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</si>
  <si>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</si>
  <si>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</si>
  <si>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</si>
  <si>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</si>
  <si>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</si>
  <si>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</si>
  <si>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</si>
  <si>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</si>
  <si>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</si>
  <si>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</si>
  <si>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</si>
  <si>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</si>
  <si>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</si>
  <si>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</si>
  <si>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</si>
  <si>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</si>
  <si>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</si>
  <si>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</si>
  <si>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</si>
  <si>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</si>
  <si>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</si>
  <si>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</si>
  <si>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</si>
  <si>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</si>
  <si>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</si>
  <si>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</si>
  <si>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</si>
  <si>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</si>
  <si>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</si>
  <si>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</si>
  <si>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</si>
  <si>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</si>
  <si>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</si>
  <si>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</si>
  <si>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</si>
  <si>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</si>
  <si>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</si>
  <si>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</si>
  <si>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</si>
  <si>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</si>
  <si>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</si>
  <si>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</si>
  <si>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</si>
  <si>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</si>
  <si>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</si>
  <si>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</si>
  <si>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</si>
  <si>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</si>
  <si>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</si>
  <si>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</si>
  <si>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</si>
  <si>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</si>
  <si>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</si>
  <si>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</si>
  <si>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</si>
  <si>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</si>
  <si>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</si>
  <si>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</si>
  <si>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</si>
  <si>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</si>
  <si>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</si>
  <si>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</si>
  <si>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</si>
  <si>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</si>
  <si>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</si>
  <si>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</si>
  <si>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</si>
  <si>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</si>
  <si>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</si>
  <si>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</si>
  <si>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</si>
  <si>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</si>
  <si>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</si>
  <si>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</si>
  <si>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</si>
  <si>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</si>
  <si>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</si>
  <si>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</si>
  <si>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</si>
  <si>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</si>
  <si>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</si>
  <si>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</si>
  <si>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</si>
  <si>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</si>
  <si>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</si>
  <si>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</si>
  <si>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</si>
  <si>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</si>
  <si>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</si>
  <si>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</si>
  <si>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</si>
  <si>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</si>
  <si>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</si>
  <si>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</si>
  <si>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</si>
  <si>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</si>
  <si>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</si>
  <si>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</si>
  <si>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</si>
  <si>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</si>
  <si>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</si>
  <si>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</si>
  <si>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</si>
  <si>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</si>
  <si>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</si>
  <si>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</si>
  <si>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</si>
  <si>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</si>
  <si>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</si>
  <si>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</si>
  <si>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</si>
  <si>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</si>
  <si>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</si>
  <si>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</si>
  <si>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</si>
  <si>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</si>
  <si>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</si>
  <si>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</si>
  <si>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</si>
  <si>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</si>
  <si>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</si>
  <si>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</si>
  <si>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</si>
  <si>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</si>
  <si>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</si>
  <si>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</si>
  <si>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</si>
  <si>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</si>
  <si>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</si>
  <si>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</si>
  <si>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</si>
  <si>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</si>
  <si>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</si>
  <si>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</si>
  <si>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</si>
  <si>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</si>
  <si>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</si>
  <si>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</si>
  <si>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</si>
  <si>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</si>
  <si>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</si>
  <si>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</si>
  <si>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</si>
  <si>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</si>
  <si>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</si>
  <si>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</si>
  <si>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</si>
  <si>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</si>
  <si>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</si>
  <si>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</si>
  <si>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</si>
  <si>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</si>
  <si>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</si>
  <si>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</si>
  <si>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</si>
  <si>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</si>
  <si>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</si>
  <si>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</si>
  <si>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</si>
  <si>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</si>
  <si>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</si>
  <si>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</si>
  <si>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</si>
  <si>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</si>
  <si>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</si>
  <si>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</si>
  <si>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</si>
  <si>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</si>
  <si>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</si>
  <si>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</si>
  <si>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</si>
  <si>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</si>
  <si>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</si>
  <si>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</si>
  <si>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</si>
  <si>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</si>
  <si>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</si>
  <si>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</si>
  <si>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</si>
  <si>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</si>
  <si>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</si>
  <si>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</si>
  <si>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</si>
  <si>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</si>
  <si>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</si>
  <si>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</si>
  <si>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</si>
  <si>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</si>
  <si>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</si>
  <si>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</si>
  <si>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</si>
  <si>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</si>
  <si>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</si>
  <si>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</si>
  <si>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</si>
  <si>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</si>
  <si>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</si>
  <si>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</si>
  <si>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</si>
  <si>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</si>
  <si>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</si>
  <si>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</si>
  <si>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</si>
  <si>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</si>
  <si>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</si>
  <si>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</si>
  <si>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</si>
  <si>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</si>
  <si>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</si>
  <si>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</si>
  <si>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</si>
  <si>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</si>
  <si>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</si>
  <si>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</si>
  <si>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</si>
  <si>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</si>
  <si>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</si>
  <si>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</si>
  <si>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</si>
  <si>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</si>
  <si>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</si>
  <si>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</si>
  <si>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</si>
  <si>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</si>
  <si>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</si>
  <si>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</si>
  <si>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</si>
  <si>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</si>
  <si>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</si>
  <si>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</si>
  <si>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</si>
  <si>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</si>
  <si>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</si>
  <si>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</si>
  <si>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</si>
  <si>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</si>
  <si>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</si>
  <si>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</si>
  <si>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</si>
  <si>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</si>
  <si>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</si>
  <si>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</si>
  <si>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</si>
  <si>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</si>
  <si>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</si>
  <si>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</si>
  <si>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</si>
  <si>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</si>
  <si>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</si>
  <si>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</si>
  <si>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</si>
  <si>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</si>
  <si>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</si>
  <si>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</si>
  <si>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</si>
  <si>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</si>
  <si>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</si>
  <si>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</si>
  <si>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</si>
  <si>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</si>
  <si>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</si>
  <si>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</si>
  <si>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</si>
  <si>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</si>
  <si>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</si>
  <si>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</si>
  <si>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</si>
  <si>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</si>
  <si>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</si>
  <si>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</si>
  <si>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</si>
  <si>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</si>
  <si>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</si>
  <si>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</si>
  <si>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</si>
  <si>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</si>
  <si>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</si>
  <si>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</si>
  <si>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</si>
  <si>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</si>
  <si>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</si>
  <si>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</si>
  <si>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</si>
  <si>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</si>
  <si>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</si>
  <si>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</si>
  <si>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</si>
  <si>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</si>
  <si>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</si>
  <si>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</si>
  <si>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</si>
  <si>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</si>
  <si>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</si>
  <si>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</si>
  <si>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</si>
  <si>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</si>
  <si>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</si>
  <si>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</si>
  <si>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</si>
  <si>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</si>
  <si>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</si>
  <si>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</si>
  <si>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</si>
  <si>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</si>
  <si>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</si>
  <si>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</si>
  <si>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</si>
  <si>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</si>
  <si>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</si>
  <si>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</si>
  <si>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</si>
  <si>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</si>
  <si>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</si>
  <si>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</si>
  <si>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</si>
  <si>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</si>
  <si>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</si>
  <si>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</si>
  <si>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</si>
  <si>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</si>
  <si>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</si>
  <si>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</si>
  <si>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</si>
  <si>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</si>
  <si>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</si>
  <si>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</si>
  <si>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</si>
  <si>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</si>
  <si>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</si>
  <si>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</si>
  <si>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</si>
  <si>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</si>
  <si>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</si>
  <si>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</si>
  <si>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</si>
  <si>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</si>
  <si>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</si>
  <si>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</si>
  <si>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</si>
  <si>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</si>
  <si>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</si>
  <si>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</si>
  <si>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</si>
  <si>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</si>
  <si>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</si>
  <si>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</si>
  <si>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</si>
  <si>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</si>
  <si>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</si>
  <si>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</si>
  <si>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</si>
  <si>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</si>
  <si>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</si>
  <si>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</si>
  <si>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</si>
  <si>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</si>
  <si>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</si>
  <si>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</si>
  <si>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</si>
  <si>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</si>
  <si>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</si>
  <si>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</si>
  <si>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</si>
  <si>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</si>
  <si>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</si>
  <si>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</si>
  <si>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</si>
  <si>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</si>
  <si>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</si>
  <si>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</si>
  <si>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</si>
  <si>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</si>
  <si>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</si>
  <si>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</si>
  <si>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</si>
  <si>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</si>
  <si>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</si>
  <si>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</si>
  <si>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</si>
  <si>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</si>
  <si>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</si>
  <si>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</si>
  <si>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</si>
  <si>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</si>
  <si>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</si>
  <si>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</si>
  <si>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</si>
  <si>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</si>
  <si>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</si>
  <si>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</si>
  <si>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</si>
  <si>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</si>
  <si>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</si>
  <si>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</si>
  <si>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</si>
  <si>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</si>
  <si>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</si>
  <si>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</si>
  <si>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</si>
  <si>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</si>
  <si>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</si>
  <si>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</si>
  <si>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</si>
  <si>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</si>
  <si>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</si>
  <si>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</si>
  <si>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</si>
  <si>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</si>
  <si>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</si>
  <si>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</si>
  <si>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</si>
  <si>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</si>
  <si>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</si>
  <si>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</si>
  <si>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</si>
  <si>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</si>
  <si>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</si>
  <si>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</si>
  <si>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</si>
  <si>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</si>
  <si>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</si>
  <si>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</si>
  <si>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</si>
  <si>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</si>
  <si>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</si>
  <si>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</si>
  <si>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</si>
  <si>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</si>
  <si>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</si>
  <si>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</si>
  <si>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</si>
  <si>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</si>
  <si>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</si>
  <si>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</si>
  <si>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</si>
  <si>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</si>
  <si>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</si>
  <si>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</si>
  <si>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</si>
  <si>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</si>
  <si>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</si>
  <si>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</si>
  <si>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</si>
  <si>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</si>
  <si>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</si>
  <si>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</si>
  <si>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</si>
  <si>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</si>
  <si>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</si>
  <si>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</si>
  <si>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</si>
  <si>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</si>
  <si>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</si>
  <si>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</si>
  <si>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</si>
  <si>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</si>
  <si>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</si>
  <si>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</si>
  <si>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</si>
  <si>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</si>
  <si>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</si>
  <si>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</si>
  <si>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</si>
  <si>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</si>
  <si>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</si>
  <si>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</si>
  <si>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</si>
  <si>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</si>
  <si>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</si>
  <si>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</si>
  <si>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</si>
  <si>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</si>
  <si>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</si>
  <si>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</si>
  <si>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</si>
  <si>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</si>
  <si>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</si>
  <si>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</si>
  <si>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</si>
  <si>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</si>
  <si>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</si>
  <si>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</si>
  <si>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</si>
  <si>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</si>
  <si>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</si>
  <si>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</si>
  <si>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</si>
  <si>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</si>
  <si>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</si>
  <si>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</si>
  <si>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</si>
  <si>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</si>
  <si>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</si>
  <si>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</si>
  <si>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</si>
  <si>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</si>
  <si>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</si>
  <si>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</si>
  <si>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</si>
  <si>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</si>
  <si>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</si>
  <si>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</si>
  <si>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</si>
  <si>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</si>
  <si>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</si>
  <si>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</si>
  <si>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</si>
  <si>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</si>
  <si>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</si>
  <si>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</si>
  <si>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</si>
  <si>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</si>
  <si>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</si>
  <si>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</si>
  <si>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</si>
  <si>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</si>
  <si>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</si>
  <si>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</si>
  <si>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</si>
  <si>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</si>
  <si>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</si>
  <si>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</si>
  <si>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</si>
  <si>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</si>
  <si>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</si>
  <si>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</si>
  <si>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</si>
  <si>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</si>
  <si>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</si>
  <si>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</si>
  <si>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</si>
  <si>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</si>
  <si>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</si>
  <si>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</si>
  <si>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</si>
  <si>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</si>
  <si>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</si>
  <si>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</si>
  <si>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</si>
  <si>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</si>
  <si>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</si>
  <si>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</si>
  <si>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</si>
  <si>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</si>
  <si>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</si>
  <si>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</si>
  <si>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</si>
  <si>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</si>
  <si>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</si>
  <si>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</si>
  <si>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</si>
  <si>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</si>
  <si>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</si>
  <si>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</si>
  <si>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</si>
  <si>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</si>
  <si>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</si>
  <si>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</si>
  <si>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</si>
  <si>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</si>
  <si>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</si>
  <si>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</si>
  <si>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</si>
  <si>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</si>
  <si>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</si>
  <si>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</si>
  <si>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</si>
  <si>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</si>
  <si>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</si>
  <si>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</si>
  <si>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</si>
  <si>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</si>
  <si>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</si>
  <si>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</si>
  <si>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</si>
  <si>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</si>
  <si>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</si>
  <si>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</si>
  <si>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</si>
  <si>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</si>
  <si>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</si>
  <si>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</si>
  <si>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</si>
  <si>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</si>
  <si>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</si>
  <si>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</si>
  <si>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</si>
  <si>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</si>
  <si>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</si>
  <si>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</si>
  <si>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</si>
  <si>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</si>
  <si>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</si>
  <si>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</si>
  <si>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</si>
  <si>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</si>
  <si>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</si>
  <si>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</si>
  <si>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</si>
  <si>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</si>
  <si>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</si>
  <si>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</si>
  <si>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</si>
  <si>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</si>
  <si>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</si>
  <si>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</si>
  <si>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</si>
  <si>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</si>
  <si>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</si>
  <si>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</si>
  <si>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</si>
  <si>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</si>
  <si>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</si>
  <si>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</si>
  <si>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</si>
  <si>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</si>
  <si>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</si>
  <si>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</si>
  <si>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</si>
  <si>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</si>
  <si>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</si>
  <si>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</si>
  <si>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</si>
  <si>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</si>
  <si>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</si>
  <si>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</si>
  <si>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</si>
  <si>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</si>
  <si>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</si>
  <si>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</si>
  <si>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</si>
  <si>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</si>
  <si>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</si>
  <si>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</si>
  <si>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</si>
  <si>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</si>
  <si>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</si>
  <si>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</si>
  <si>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</si>
  <si>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</si>
  <si>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</si>
  <si>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</si>
  <si>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</si>
  <si>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</si>
  <si>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</si>
  <si>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</si>
  <si>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</si>
  <si>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</si>
  <si>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</si>
  <si>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</si>
  <si>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</si>
  <si>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</si>
  <si>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</si>
  <si>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</si>
  <si>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</si>
  <si>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</si>
  <si>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</si>
  <si>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</si>
  <si>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</si>
  <si>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</si>
  <si>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</si>
  <si>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</si>
  <si>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</si>
  <si>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</si>
  <si>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</si>
  <si>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</si>
  <si>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</si>
  <si>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</si>
  <si>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</si>
  <si>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</si>
  <si>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</si>
  <si>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</si>
  <si>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</si>
  <si>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</si>
  <si>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</si>
  <si>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</si>
  <si>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</si>
  <si>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</si>
  <si>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</si>
  <si>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</si>
  <si>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</si>
  <si>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</si>
  <si>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</si>
  <si>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</si>
  <si>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</si>
  <si>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</si>
  <si>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</si>
  <si>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</si>
  <si>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</si>
  <si>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</si>
  <si>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</si>
  <si>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</si>
  <si>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</si>
  <si>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</si>
  <si>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</si>
  <si>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</si>
  <si>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</si>
  <si>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</si>
  <si>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</si>
  <si>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</si>
  <si>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</si>
  <si>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</si>
  <si>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</si>
  <si>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</si>
  <si>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</si>
  <si>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</si>
  <si>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</si>
  <si>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</si>
  <si>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</si>
  <si>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</si>
  <si>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</si>
  <si>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</si>
  <si>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</si>
  <si>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</si>
  <si>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</si>
  <si>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</si>
  <si>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</si>
  <si>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</si>
  <si>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</si>
  <si>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</si>
  <si>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</si>
  <si>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</si>
  <si>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</si>
  <si>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</si>
  <si>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</si>
  <si>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</si>
  <si>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</si>
  <si>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</si>
  <si>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</si>
  <si>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</si>
  <si>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</si>
  <si>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</si>
  <si>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</si>
  <si>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</si>
  <si>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</si>
  <si>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</si>
  <si>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</si>
  <si>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</si>
  <si>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</si>
  <si>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</si>
  <si>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</si>
  <si>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</si>
  <si>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</si>
  <si>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</si>
  <si>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</si>
  <si>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</si>
  <si>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</si>
  <si>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</si>
  <si>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</si>
  <si>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</si>
  <si>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</si>
  <si>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</si>
  <si>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</si>
  <si>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</si>
  <si>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</si>
  <si>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</si>
  <si>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</si>
  <si>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</si>
  <si>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</si>
  <si>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</si>
  <si>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</si>
  <si>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</si>
  <si>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</si>
  <si>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</si>
  <si>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</si>
  <si>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</si>
  <si>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</si>
  <si>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</si>
  <si>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</si>
  <si>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</si>
  <si>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</si>
  <si>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</si>
  <si>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</si>
  <si>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</si>
  <si>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</si>
  <si>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</si>
  <si>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</si>
  <si>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</si>
  <si>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</si>
  <si>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</si>
  <si>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</si>
  <si>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</si>
  <si>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</si>
  <si>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</si>
  <si>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</si>
  <si>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</si>
  <si>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</si>
  <si>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</si>
  <si>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</si>
  <si>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</si>
  <si>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</si>
  <si>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</si>
  <si>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</si>
  <si>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</si>
  <si>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</si>
  <si>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</si>
  <si>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</si>
  <si>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</si>
  <si>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</si>
  <si>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</si>
  <si>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</si>
  <si>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</si>
  <si>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</si>
  <si>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</si>
  <si>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</si>
  <si>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</si>
  <si>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</si>
  <si>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</si>
  <si>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</si>
  <si>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</si>
  <si>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</si>
  <si>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</si>
  <si>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</si>
  <si>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</si>
  <si>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</si>
  <si>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</si>
  <si>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</si>
  <si>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</si>
  <si>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</si>
  <si>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</si>
  <si>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</si>
  <si>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</si>
  <si>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</si>
  <si>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</si>
  <si>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</si>
  <si>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</si>
  <si>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</si>
  <si>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</si>
  <si>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</si>
  <si>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</si>
  <si>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</si>
  <si>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</si>
  <si>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</si>
  <si>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</si>
  <si>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</si>
  <si>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</si>
  <si>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</si>
  <si>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</si>
  <si>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</si>
  <si>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</si>
  <si>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</si>
  <si>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</si>
  <si>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</si>
  <si>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</si>
  <si>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</si>
  <si>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</si>
  <si>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</si>
  <si>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</si>
  <si>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</si>
  <si>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</si>
  <si>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</si>
  <si>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</si>
  <si>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</si>
  <si>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</si>
  <si>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</si>
  <si>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</si>
  <si>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</si>
  <si>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</si>
  <si>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</si>
  <si>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</si>
  <si>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</si>
  <si>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</si>
  <si>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</si>
  <si>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</si>
  <si>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</si>
  <si>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</si>
  <si>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</si>
  <si>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</si>
  <si>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</si>
  <si>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</si>
  <si>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</si>
  <si>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</si>
  <si>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</si>
  <si>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</si>
  <si>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</si>
  <si>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</si>
  <si>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</si>
  <si>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</si>
  <si>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</si>
  <si>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</si>
  <si>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</si>
  <si>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</si>
  <si>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</si>
  <si>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</si>
  <si>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</si>
  <si>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</si>
  <si>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</si>
  <si>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</si>
  <si>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</si>
  <si>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</si>
  <si>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</si>
  <si>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</si>
  <si>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</si>
  <si>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</si>
  <si>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</si>
  <si>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</si>
  <si>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</si>
  <si>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</si>
  <si>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</si>
  <si>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</si>
  <si>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</si>
  <si>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</si>
  <si>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</si>
  <si>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</si>
  <si>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</si>
  <si>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</si>
  <si>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</si>
  <si>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</si>
  <si>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</si>
  <si>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</si>
  <si>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</si>
  <si>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</si>
  <si>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</si>
  <si>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</si>
  <si>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</si>
  <si>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</si>
  <si>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</si>
  <si>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</si>
  <si>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</si>
  <si>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</si>
  <si>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</si>
  <si>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</si>
  <si>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</si>
  <si>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</si>
  <si>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</si>
  <si>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</si>
  <si>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</si>
  <si>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</si>
  <si>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</si>
  <si>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</si>
  <si>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</si>
  <si>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</si>
  <si>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</si>
  <si>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</si>
  <si>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</si>
  <si>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</si>
  <si>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</si>
  <si>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</si>
  <si>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</si>
  <si>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</si>
  <si>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</si>
  <si>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</si>
  <si>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</si>
  <si>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</si>
  <si>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</si>
  <si>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</si>
  <si>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</si>
  <si>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</si>
  <si>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</si>
  <si>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</si>
  <si>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</si>
  <si>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</si>
  <si>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</si>
  <si>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</si>
  <si>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</si>
  <si>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</si>
  <si>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</si>
  <si>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</si>
  <si>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</si>
  <si>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</si>
  <si>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</si>
  <si>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</si>
  <si>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</si>
  <si>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</si>
  <si>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</si>
  <si>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</si>
  <si>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</si>
  <si>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</si>
  <si>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</si>
  <si>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</si>
  <si>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</si>
  <si>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</si>
  <si>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</si>
  <si>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</si>
  <si>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</si>
  <si>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</si>
  <si>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</si>
  <si>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</si>
  <si>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</si>
  <si>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</si>
  <si>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</si>
  <si>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</si>
  <si>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</si>
  <si>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</si>
  <si>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</si>
  <si>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</si>
  <si>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</si>
  <si>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</si>
  <si>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</si>
  <si>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</si>
  <si>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</si>
  <si>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</si>
  <si>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</si>
  <si>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</si>
  <si>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</si>
  <si>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</si>
  <si>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</si>
  <si>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</si>
  <si>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</si>
  <si>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</si>
  <si>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</si>
  <si>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</si>
  <si>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</si>
  <si>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</si>
  <si>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</si>
  <si>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</si>
  <si>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</si>
  <si>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</si>
  <si>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</si>
  <si>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</si>
  <si>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</si>
  <si>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</si>
  <si>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</si>
  <si>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</si>
  <si>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</si>
  <si>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</si>
  <si>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</si>
  <si>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</si>
  <si>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</si>
  <si>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</si>
  <si>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</si>
  <si>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</si>
  <si>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</si>
  <si>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</si>
  <si>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</si>
  <si>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</si>
  <si>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</si>
  <si>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</si>
  <si>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</si>
  <si>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</si>
  <si>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</si>
  <si>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</si>
  <si>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</si>
  <si>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</si>
  <si>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</si>
  <si>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</si>
  <si>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</si>
  <si>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</si>
  <si>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</si>
  <si>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</si>
  <si>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</si>
  <si>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</si>
  <si>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</si>
  <si>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</si>
  <si>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</si>
  <si>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</si>
  <si>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</si>
  <si>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</si>
  <si>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</si>
  <si>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</si>
  <si>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</si>
  <si>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</si>
  <si>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</si>
  <si>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</si>
  <si>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</si>
  <si>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</si>
  <si>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</si>
  <si>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</si>
  <si>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</si>
  <si>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</si>
  <si>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</si>
  <si>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</si>
  <si>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</si>
  <si>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</si>
  <si>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</si>
  <si>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</si>
  <si>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</si>
  <si>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</si>
  <si>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</si>
  <si>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</si>
  <si>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</si>
  <si>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</si>
  <si>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</si>
  <si>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</si>
  <si>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</si>
  <si>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</si>
  <si>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</si>
  <si>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</si>
  <si>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</si>
  <si>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</si>
  <si>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</si>
  <si>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</si>
  <si>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</si>
  <si>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</si>
  <si>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</si>
  <si>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</si>
  <si>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</si>
  <si>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</si>
  <si>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</si>
  <si>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</si>
  <si>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</si>
  <si>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</si>
  <si>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</si>
  <si>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</si>
  <si>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</si>
  <si>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</si>
  <si>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</si>
  <si>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</si>
  <si>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</si>
  <si>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</si>
  <si>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</si>
  <si>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</si>
  <si>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</si>
  <si>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</si>
  <si>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</si>
  <si>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</si>
  <si>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</si>
  <si>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</si>
  <si>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</si>
  <si>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</si>
  <si>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</si>
  <si>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</si>
  <si>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</si>
  <si>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</si>
  <si>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</si>
  <si>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</si>
  <si>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</si>
  <si>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</si>
  <si>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</si>
  <si>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</si>
  <si>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</si>
  <si>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</si>
  <si>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</si>
  <si>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</si>
  <si>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</si>
  <si>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</si>
  <si>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</si>
  <si>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</si>
  <si>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</si>
  <si>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</si>
  <si>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</si>
  <si>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</si>
  <si>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</si>
  <si>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</si>
  <si>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</si>
  <si>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</si>
  <si>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</si>
  <si>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</si>
  <si>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</si>
  <si>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</si>
  <si>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</si>
  <si>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</si>
  <si>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</si>
  <si>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</si>
  <si>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</si>
  <si>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</si>
  <si>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</si>
  <si>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</si>
  <si>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</si>
  <si>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</si>
  <si>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</si>
  <si>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</si>
  <si>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</si>
  <si>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</si>
  <si>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</si>
  <si>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</si>
  <si>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</si>
  <si>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</si>
  <si>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</si>
  <si>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</si>
  <si>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</si>
  <si>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</si>
  <si>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</si>
  <si>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</si>
  <si>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</si>
  <si>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</si>
  <si>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</si>
  <si>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</si>
  <si>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</si>
  <si>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</si>
  <si>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</si>
  <si>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</si>
  <si>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</si>
  <si>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</si>
  <si>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</si>
  <si>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</si>
  <si>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</si>
  <si>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</si>
  <si>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</si>
  <si>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</si>
  <si>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</si>
  <si>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</si>
  <si>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</si>
  <si>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</si>
  <si>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</si>
  <si>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</si>
  <si>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</si>
  <si>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</si>
  <si>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</si>
  <si>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</si>
  <si>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</si>
  <si>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</si>
  <si>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</si>
  <si>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</si>
  <si>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</si>
  <si>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</si>
  <si>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</si>
  <si>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</si>
  <si>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</si>
  <si>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</si>
  <si>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</si>
  <si>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</si>
  <si>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</si>
  <si>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</si>
  <si>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</si>
  <si>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</si>
  <si>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</si>
  <si>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</si>
  <si>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</si>
  <si>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</si>
  <si>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</si>
  <si>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</si>
  <si>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</si>
  <si>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</si>
  <si>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</si>
  <si>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</si>
  <si>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</si>
  <si>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</si>
  <si>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</si>
  <si>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</si>
  <si>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</si>
  <si>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</si>
  <si>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</si>
  <si>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</si>
  <si>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</si>
  <si>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</si>
  <si>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</si>
  <si>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</si>
  <si>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</si>
  <si>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</si>
  <si>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</si>
  <si>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</si>
  <si>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</si>
  <si>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</si>
  <si>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</si>
  <si>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</si>
  <si>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</si>
  <si>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</si>
  <si>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</si>
  <si>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</si>
  <si>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</si>
  <si>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</si>
  <si>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</si>
  <si>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</si>
  <si>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</si>
  <si>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</si>
  <si>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</si>
  <si>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</si>
  <si>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</si>
  <si>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</si>
  <si>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</si>
  <si>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</si>
  <si>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</si>
  <si>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</si>
  <si>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</si>
  <si>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</si>
  <si>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</si>
  <si>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</si>
  <si>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</si>
  <si>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</si>
  <si>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</si>
  <si>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</si>
  <si>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</si>
  <si>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</si>
  <si>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</si>
  <si>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</si>
  <si>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</si>
  <si>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</si>
  <si>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</si>
  <si>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</si>
  <si>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</si>
  <si>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</si>
  <si>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</si>
  <si>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</si>
  <si>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</si>
  <si>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</si>
  <si>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</si>
  <si>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</si>
  <si>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</si>
  <si>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</si>
  <si>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</si>
  <si>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</si>
  <si>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</si>
  <si>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</si>
  <si>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</si>
  <si>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</si>
  <si>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</si>
  <si>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</si>
  <si>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</si>
  <si>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</si>
  <si>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</si>
  <si>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</si>
  <si>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</si>
  <si>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</si>
  <si>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</si>
  <si>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</si>
  <si>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</si>
  <si>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</si>
  <si>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</si>
  <si>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</si>
  <si>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</si>
  <si>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</si>
  <si>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</si>
  <si>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</si>
  <si>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</si>
  <si>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</si>
  <si>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</si>
  <si>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</si>
  <si>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</si>
  <si>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</si>
  <si>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</si>
  <si>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</si>
  <si>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</si>
  <si>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</si>
  <si>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</si>
  <si>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</si>
  <si>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</si>
  <si>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</si>
  <si>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</si>
  <si>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</si>
  <si>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</si>
  <si>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</si>
  <si>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</si>
  <si>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</si>
  <si>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</si>
  <si>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</si>
  <si>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</si>
  <si>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</si>
  <si>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</si>
  <si>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</si>
  <si>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</si>
  <si>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</si>
  <si>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</si>
  <si>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</si>
  <si>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</si>
  <si>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</si>
  <si>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</si>
  <si>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</si>
  <si>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</si>
  <si>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</si>
  <si>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</si>
  <si>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</si>
  <si>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</si>
  <si>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</si>
  <si>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</si>
  <si>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</si>
  <si>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</si>
  <si>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</si>
  <si>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</si>
  <si>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</si>
  <si>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</si>
  <si>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</si>
  <si>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</si>
  <si>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</si>
  <si>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</si>
  <si>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</si>
  <si>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</si>
  <si>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</si>
  <si>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</si>
  <si>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</si>
  <si>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</si>
  <si>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</si>
  <si>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</si>
  <si>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</si>
  <si>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</si>
  <si>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</si>
  <si>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</si>
  <si>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</si>
  <si>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</si>
  <si>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</si>
  <si>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</si>
  <si>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</si>
  <si>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</si>
  <si>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</si>
  <si>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</si>
  <si>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</si>
  <si>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</si>
  <si>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</si>
  <si>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</si>
  <si>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</si>
  <si>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</si>
  <si>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</si>
  <si>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</si>
  <si>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</si>
  <si>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</si>
  <si>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</si>
  <si>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</si>
  <si>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</si>
  <si>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</si>
  <si>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</si>
  <si>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</si>
  <si>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</si>
  <si>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</si>
  <si>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</si>
  <si>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</si>
  <si>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</si>
  <si>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</si>
  <si>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</si>
  <si>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</si>
  <si>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</si>
  <si>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</si>
  <si>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</si>
  <si>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</si>
  <si>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</si>
  <si>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</si>
  <si>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</si>
  <si>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</si>
  <si>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</si>
  <si>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</si>
  <si>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</si>
  <si>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</si>
  <si>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</si>
  <si>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</si>
  <si>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</si>
  <si>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</si>
  <si>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</si>
  <si>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</si>
  <si>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</si>
  <si>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</si>
  <si>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</si>
  <si>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</si>
  <si>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</si>
  <si>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</si>
  <si>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</si>
  <si>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</si>
  <si>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</si>
  <si>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</si>
  <si>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</si>
  <si>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</si>
  <si>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</si>
  <si>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</si>
  <si>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</si>
  <si>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</si>
  <si>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</si>
  <si>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</si>
  <si>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</si>
  <si>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</si>
  <si>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</si>
  <si>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</si>
  <si>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</si>
  <si>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</si>
  <si>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</si>
  <si>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</si>
  <si>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</si>
  <si>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</si>
  <si>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</si>
  <si>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</si>
  <si>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</si>
  <si>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</si>
  <si>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</si>
  <si>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</si>
  <si>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</si>
  <si>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</si>
  <si>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</si>
  <si>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</si>
  <si>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</si>
  <si>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</si>
  <si>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</si>
  <si>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</si>
  <si>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</si>
  <si>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</si>
  <si>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</si>
  <si>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</si>
  <si>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</si>
  <si>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</si>
  <si>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</si>
  <si>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</si>
  <si>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</si>
  <si>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</si>
  <si>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</si>
  <si>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</si>
  <si>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</si>
  <si>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</si>
  <si>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</si>
  <si>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</si>
  <si>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</si>
  <si>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</si>
  <si>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</si>
  <si>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</si>
  <si>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</si>
  <si>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</si>
  <si>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</si>
  <si>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</si>
  <si>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</si>
  <si>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</si>
  <si>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</si>
  <si>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</si>
  <si>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</si>
  <si>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</si>
  <si>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</si>
  <si>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</si>
  <si>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</si>
  <si>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</si>
  <si>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</si>
  <si>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</si>
  <si>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</si>
  <si>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</si>
  <si>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</si>
  <si>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</si>
  <si>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</si>
  <si>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</si>
  <si>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</si>
  <si>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</si>
  <si>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</si>
  <si>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</si>
  <si>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</si>
  <si>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</si>
  <si>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</si>
  <si>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</si>
  <si>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</si>
  <si>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</si>
  <si>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</si>
  <si>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</si>
  <si>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</si>
  <si>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</si>
  <si>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</si>
  <si>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</si>
  <si>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</si>
  <si>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</si>
  <si>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</si>
  <si>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</si>
  <si>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</si>
  <si>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</si>
  <si>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</si>
  <si>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</si>
  <si>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</si>
  <si>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</si>
  <si>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</si>
  <si>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</si>
  <si>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</si>
  <si>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</si>
  <si>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</si>
  <si>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</si>
  <si>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</si>
  <si>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</si>
  <si>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</si>
  <si>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</si>
  <si>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</si>
  <si>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</si>
  <si>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</si>
  <si>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</si>
  <si>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</si>
  <si>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</si>
  <si>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</si>
  <si>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</si>
  <si>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</si>
  <si>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</si>
  <si>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</si>
  <si>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</si>
  <si>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</si>
  <si>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</si>
  <si>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</si>
  <si>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</si>
  <si>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</si>
  <si>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</si>
  <si>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</si>
  <si>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</si>
  <si>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</si>
  <si>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</si>
  <si>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</si>
  <si>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</si>
  <si>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</si>
  <si>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</si>
  <si>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</si>
  <si>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</si>
  <si>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</si>
  <si>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</si>
  <si>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</si>
  <si>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</si>
  <si>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</si>
  <si>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</si>
  <si>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</si>
  <si>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</si>
  <si>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</si>
  <si>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</si>
  <si>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</si>
  <si>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</si>
  <si>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</si>
  <si>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</si>
  <si>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</si>
  <si>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</si>
  <si>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</si>
  <si>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</si>
  <si>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</si>
  <si>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</si>
  <si>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</si>
  <si>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</si>
  <si>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</si>
  <si>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</si>
  <si>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</si>
  <si>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</si>
  <si>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</si>
  <si>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</si>
  <si>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</si>
  <si>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</si>
  <si>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</si>
  <si>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</si>
  <si>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</si>
  <si>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</si>
  <si>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</si>
  <si>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</si>
  <si>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</si>
  <si>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</si>
  <si>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</si>
  <si>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</si>
  <si>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</si>
  <si>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</si>
  <si>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</si>
  <si>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</si>
  <si>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</si>
  <si>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</si>
  <si>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</si>
  <si>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</si>
  <si>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</si>
  <si>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</si>
  <si>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</si>
  <si>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</si>
  <si>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</si>
  <si>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</si>
  <si>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</si>
  <si>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</si>
  <si>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</si>
  <si>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</si>
  <si>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</si>
  <si>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</si>
  <si>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</si>
  <si>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</si>
  <si>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</si>
  <si>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</si>
  <si>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</si>
  <si>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</si>
  <si>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</si>
  <si>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</si>
  <si>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</si>
  <si>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</si>
  <si>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</si>
  <si>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</si>
  <si>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</si>
  <si>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</si>
  <si>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</si>
  <si>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</si>
  <si>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</si>
  <si>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</si>
  <si>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</si>
  <si>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</si>
  <si>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</si>
  <si>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</si>
  <si>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</si>
  <si>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</si>
  <si>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</si>
  <si>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</si>
  <si>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</si>
  <si>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</si>
  <si>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</si>
  <si>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</si>
  <si>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</si>
  <si>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</si>
  <si>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</si>
  <si>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</si>
  <si>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</si>
  <si>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</si>
  <si>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</si>
  <si>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</si>
  <si>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</si>
  <si>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</si>
  <si>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</si>
  <si>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</si>
  <si>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</si>
  <si>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</si>
  <si>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</si>
  <si>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</si>
  <si>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</si>
  <si>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</si>
  <si>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</si>
  <si>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</si>
  <si>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</si>
  <si>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</si>
  <si>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</si>
  <si>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</si>
  <si>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</si>
  <si>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</si>
  <si>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</si>
  <si>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</si>
  <si>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</si>
  <si>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</si>
  <si>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</si>
  <si>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</si>
  <si>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</si>
  <si>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</si>
  <si>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</si>
  <si>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</si>
  <si>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</si>
  <si>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</si>
  <si>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</si>
  <si>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</si>
  <si>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</si>
  <si>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</si>
  <si>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</si>
  <si>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</si>
  <si>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</si>
  <si>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</si>
  <si>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</si>
  <si>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</si>
  <si>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</si>
  <si>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</si>
  <si>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</si>
  <si>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</si>
  <si>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</si>
  <si>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</si>
  <si>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</si>
  <si>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</si>
  <si>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</si>
  <si>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</si>
  <si>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</si>
  <si>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</si>
  <si>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</si>
  <si>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</si>
  <si>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</si>
  <si>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</si>
  <si>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</si>
  <si>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</si>
  <si>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</si>
  <si>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</si>
  <si>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</si>
  <si>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</si>
  <si>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</si>
  <si>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</si>
  <si>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</si>
  <si>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</si>
  <si>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</si>
  <si>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</si>
  <si>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</si>
  <si>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</si>
  <si>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</si>
  <si>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</si>
  <si>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</si>
  <si>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</si>
  <si>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</si>
  <si>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</si>
  <si>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</si>
  <si>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</si>
  <si>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</si>
  <si>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</si>
  <si>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</si>
  <si>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</si>
  <si>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</si>
  <si>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</si>
  <si>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</si>
  <si>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</si>
  <si>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</si>
  <si>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</si>
  <si>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</si>
  <si>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</si>
  <si>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</si>
  <si>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</si>
  <si>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</si>
  <si>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</si>
  <si>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</si>
  <si>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</si>
  <si>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</si>
  <si>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</si>
  <si>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</si>
  <si>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</si>
  <si>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</si>
  <si>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</si>
  <si>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</si>
  <si>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</si>
  <si>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</si>
  <si>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</si>
  <si>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</si>
  <si>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</si>
  <si>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</si>
  <si>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</si>
  <si>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</si>
  <si>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</si>
  <si>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</si>
  <si>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</si>
  <si>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</si>
  <si>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</si>
  <si>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</si>
  <si>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</si>
  <si>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</si>
  <si>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</si>
  <si>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</si>
  <si>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</si>
  <si>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</si>
  <si>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</si>
  <si>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</si>
  <si>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</si>
  <si>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</si>
  <si>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</si>
  <si>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</si>
  <si>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</si>
  <si>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</si>
  <si>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</si>
  <si>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</si>
  <si>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</si>
  <si>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</si>
  <si>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</si>
  <si>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</si>
  <si>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</si>
  <si>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</si>
  <si>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</si>
  <si>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</si>
  <si>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</si>
  <si>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</si>
  <si>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</si>
  <si>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</si>
  <si>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</si>
  <si>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</si>
  <si>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</si>
  <si>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</si>
  <si>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</si>
  <si>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</si>
  <si>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</si>
  <si>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</si>
  <si>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</si>
  <si>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</si>
  <si>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</si>
  <si>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</si>
  <si>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</si>
  <si>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</si>
  <si>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</si>
  <si>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</si>
  <si>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</si>
  <si>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</si>
  <si>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</si>
  <si>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</si>
  <si>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</si>
  <si>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</si>
  <si>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</si>
  <si>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</si>
  <si>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</si>
  <si>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</si>
  <si>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</si>
  <si>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</si>
  <si>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</si>
  <si>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</si>
  <si>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</si>
  <si>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</si>
  <si>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</si>
  <si>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</si>
  <si>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</si>
  <si>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</si>
  <si>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</si>
  <si>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</si>
  <si>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</si>
  <si>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</si>
  <si>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</si>
  <si>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</si>
  <si>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</si>
  <si>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</si>
  <si>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</si>
  <si>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</si>
  <si>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</si>
  <si>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</si>
  <si>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</si>
  <si>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</si>
  <si>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</si>
  <si>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</si>
  <si>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</si>
  <si>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</si>
  <si>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</si>
  <si>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</si>
  <si>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</si>
  <si>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</si>
  <si>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</si>
  <si>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</si>
  <si>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</si>
  <si>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</si>
  <si>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</si>
  <si>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</si>
  <si>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</si>
  <si>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</si>
  <si>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</si>
  <si>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</si>
  <si>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</si>
  <si>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</si>
  <si>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</si>
  <si>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</si>
  <si>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</si>
  <si>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</si>
  <si>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</si>
  <si>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</si>
  <si>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</si>
  <si>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</si>
  <si>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</si>
  <si>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</si>
  <si>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</si>
  <si>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</si>
  <si>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</si>
  <si>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</si>
  <si>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</si>
  <si>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</si>
  <si>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</si>
  <si>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</si>
  <si>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</si>
  <si>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</si>
  <si>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</si>
  <si>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</si>
  <si>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</si>
  <si>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</si>
  <si>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</si>
  <si>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</si>
  <si>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</si>
  <si>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</si>
  <si>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</si>
  <si>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</si>
  <si>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</si>
  <si>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</si>
  <si>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</si>
  <si>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</si>
  <si>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</si>
  <si>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</si>
  <si>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</si>
  <si>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</si>
  <si>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</si>
  <si>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</si>
  <si>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</si>
  <si>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</si>
  <si>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</si>
  <si>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</si>
  <si>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</si>
  <si>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</si>
  <si>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</si>
  <si>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</si>
  <si>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</si>
  <si>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</si>
  <si>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</si>
  <si>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</si>
  <si>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</si>
  <si>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</si>
  <si>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</si>
  <si>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</si>
  <si>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</si>
  <si>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</si>
  <si>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</si>
  <si>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</si>
  <si>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</si>
  <si>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</si>
  <si>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</si>
  <si>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</si>
  <si>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</si>
  <si>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</si>
  <si>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</si>
  <si>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</si>
  <si>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</si>
  <si>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</si>
  <si>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</si>
  <si>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</si>
  <si>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</si>
  <si>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</si>
  <si>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</si>
  <si>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</si>
  <si>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</si>
  <si>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</si>
  <si>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</si>
  <si>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</si>
  <si>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</si>
  <si>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</si>
  <si>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</si>
  <si>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</si>
  <si>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</si>
  <si>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</si>
  <si>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</si>
  <si>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</si>
  <si>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</si>
  <si>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</si>
  <si>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</si>
  <si>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</si>
  <si>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</si>
  <si>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</si>
  <si>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</si>
  <si>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</si>
  <si>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</si>
  <si>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</si>
  <si>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</si>
  <si>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</si>
  <si>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</si>
  <si>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</si>
  <si>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</si>
  <si>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</si>
  <si>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</si>
  <si>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</si>
  <si>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</si>
  <si>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</si>
  <si>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</si>
  <si>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</si>
  <si>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</si>
  <si>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</si>
  <si>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</si>
  <si>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</si>
  <si>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</si>
  <si>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</si>
  <si>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</si>
  <si>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</si>
  <si>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</si>
  <si>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</si>
  <si>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</si>
  <si>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</si>
  <si>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</si>
  <si>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</si>
  <si>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</si>
  <si>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</si>
  <si>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</si>
  <si>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</si>
  <si>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</si>
  <si>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</si>
  <si>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</si>
  <si>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</si>
  <si>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</si>
  <si>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</si>
  <si>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</si>
  <si>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</si>
  <si>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</si>
  <si>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</si>
  <si>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</si>
  <si>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</si>
  <si>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</si>
  <si>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</si>
  <si>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</si>
  <si>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</si>
  <si>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</si>
  <si>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</si>
  <si>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</si>
  <si>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</si>
  <si>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</si>
  <si>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</si>
  <si>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</si>
  <si>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</si>
  <si>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</si>
  <si>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</si>
  <si>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</si>
  <si>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</si>
  <si>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</si>
  <si>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</si>
  <si>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</si>
  <si>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</si>
  <si>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</si>
  <si>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</si>
  <si>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</si>
  <si>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</si>
  <si>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</si>
  <si>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</si>
  <si>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</si>
  <si>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</si>
  <si>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</si>
  <si>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</si>
  <si>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</si>
  <si>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</si>
  <si>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</si>
  <si>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</si>
  <si>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</si>
  <si>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</si>
  <si>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</si>
  <si>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</si>
  <si>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</si>
  <si>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</si>
  <si>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</si>
  <si>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</si>
  <si>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</si>
  <si>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</si>
  <si>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</si>
  <si>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</si>
  <si>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</si>
  <si>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</si>
  <si>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</si>
  <si>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</si>
  <si>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</si>
  <si>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</si>
  <si>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</si>
  <si>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</si>
  <si>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</si>
  <si>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</si>
  <si>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</si>
  <si>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</si>
  <si>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</si>
  <si>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</si>
  <si>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</si>
  <si>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</si>
  <si>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</si>
  <si>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</si>
  <si>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</si>
  <si>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</si>
  <si>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</si>
  <si>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</si>
  <si>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</si>
  <si>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</si>
  <si>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</si>
  <si>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</si>
  <si>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</si>
  <si>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</si>
  <si>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</si>
  <si>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</si>
  <si>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</si>
  <si>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</si>
  <si>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</si>
  <si>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</si>
  <si>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</si>
  <si>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</si>
  <si>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</si>
  <si>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</si>
  <si>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</si>
  <si>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</si>
  <si>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</si>
  <si>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</si>
  <si>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</si>
  <si>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</si>
  <si>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</si>
  <si>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</si>
  <si>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</si>
  <si>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</si>
  <si>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</si>
  <si>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</si>
  <si>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</si>
  <si>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</si>
  <si>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</si>
  <si>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</si>
  <si>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</si>
  <si>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</si>
  <si>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</si>
  <si>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</si>
  <si>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</si>
  <si>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</si>
  <si>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</si>
  <si>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</si>
  <si>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</si>
  <si>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</si>
  <si>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</si>
  <si>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</si>
  <si>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</si>
  <si>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</si>
  <si>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</si>
  <si>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</si>
  <si>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</si>
  <si>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</si>
  <si>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</si>
  <si>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</si>
  <si>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</si>
  <si>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</si>
  <si>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</si>
  <si>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</si>
  <si>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</si>
  <si>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</si>
  <si>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</si>
  <si>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</si>
  <si>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</si>
  <si>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</si>
  <si>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</si>
  <si>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</si>
  <si>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</si>
  <si>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</si>
  <si>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</si>
  <si>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</si>
  <si>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</si>
  <si>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</si>
  <si>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</si>
  <si>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</si>
  <si>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</si>
  <si>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</si>
  <si>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</si>
  <si>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</si>
  <si>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</si>
  <si>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</si>
  <si>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</si>
  <si>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</si>
  <si>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</si>
  <si>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</si>
  <si>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</si>
  <si>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</si>
  <si>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</si>
  <si>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</si>
  <si>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</si>
  <si>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</si>
  <si>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</si>
  <si>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</si>
  <si>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</si>
  <si>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</si>
  <si>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</si>
  <si>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</si>
  <si>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</si>
  <si>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</si>
  <si>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</si>
  <si>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</si>
  <si>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</si>
  <si>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</si>
  <si>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</si>
  <si>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</si>
  <si>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</si>
  <si>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</si>
  <si>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</si>
  <si>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</si>
  <si>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</si>
  <si>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</si>
  <si>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</si>
  <si>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</si>
  <si>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</si>
  <si>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</si>
  <si>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</si>
  <si>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</si>
  <si>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</si>
  <si>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</si>
  <si>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</si>
  <si>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</si>
  <si>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</si>
  <si>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</si>
  <si>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</si>
  <si>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</si>
  <si>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</si>
  <si>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</si>
  <si>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</si>
  <si>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</si>
  <si>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</si>
  <si>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</si>
  <si>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</si>
  <si>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</si>
  <si>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</si>
  <si>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</si>
  <si>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</si>
  <si>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</si>
  <si>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</si>
  <si>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</si>
  <si>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</si>
  <si>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</si>
  <si>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</si>
  <si>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</si>
  <si>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</si>
  <si>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</si>
  <si>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</si>
  <si>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</si>
  <si>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</si>
  <si>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</si>
  <si>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</si>
  <si>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</si>
  <si>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</si>
  <si>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</si>
  <si>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</si>
  <si>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</si>
  <si>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</si>
  <si>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</si>
  <si>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</si>
  <si>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</si>
  <si>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</si>
  <si>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</si>
  <si>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</si>
  <si>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</si>
  <si>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</si>
  <si>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</si>
  <si>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</si>
  <si>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</si>
  <si>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</si>
  <si>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</si>
  <si>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</si>
  <si>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</si>
  <si>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</si>
  <si>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</si>
  <si>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</si>
  <si>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</si>
  <si>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</si>
  <si>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</si>
  <si>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</si>
  <si>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</si>
  <si>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</si>
  <si>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</si>
  <si>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</si>
  <si>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</si>
  <si>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</si>
  <si>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</si>
  <si>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</si>
  <si>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</si>
  <si>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</si>
  <si>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</si>
  <si>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</si>
  <si>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</si>
  <si>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</si>
  <si>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</si>
  <si>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</si>
  <si>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</si>
  <si>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</si>
  <si>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</si>
  <si>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</si>
  <si>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</si>
  <si>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</si>
  <si>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</si>
  <si>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</si>
  <si>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</si>
  <si>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</si>
  <si>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</si>
  <si>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</si>
  <si>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</si>
  <si>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</si>
  <si>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</si>
  <si>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</si>
  <si>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</si>
  <si>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</si>
  <si>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</si>
  <si>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</si>
  <si>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</si>
  <si>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</si>
  <si>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</si>
  <si>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</si>
  <si>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</si>
  <si>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</si>
  <si>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</si>
  <si>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</si>
  <si>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</si>
  <si>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</si>
  <si>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</si>
  <si>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</si>
  <si>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</si>
  <si>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</si>
  <si>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</si>
  <si>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</si>
  <si>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</si>
  <si>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</si>
  <si>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</si>
  <si>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</si>
  <si>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</si>
  <si>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</si>
  <si>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</si>
  <si>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</si>
  <si>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</si>
  <si>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</si>
  <si>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</si>
  <si>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</si>
  <si>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</si>
  <si>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</si>
  <si>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</si>
  <si>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</si>
  <si>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</si>
  <si>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</si>
  <si>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</si>
  <si>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</si>
  <si>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</si>
  <si>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</si>
  <si>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</si>
  <si>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</si>
  <si>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</si>
  <si>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</si>
  <si>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</si>
  <si>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</si>
  <si>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</si>
  <si>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</si>
  <si>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</si>
  <si>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</si>
  <si>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</si>
  <si>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</si>
  <si>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</si>
  <si>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</si>
  <si>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</si>
  <si>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</si>
  <si>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</si>
  <si>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</si>
  <si>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</si>
  <si>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</si>
  <si>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</si>
  <si>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</si>
  <si>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</si>
  <si>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</si>
  <si>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</si>
  <si>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</si>
  <si>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</si>
  <si>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</si>
  <si>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</si>
  <si>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</si>
  <si>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</si>
  <si>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</si>
  <si>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</si>
  <si>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</si>
  <si>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</si>
  <si>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</si>
  <si>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</si>
  <si>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</si>
  <si>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</si>
  <si>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</si>
  <si>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</si>
  <si>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</si>
  <si>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</si>
  <si>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</si>
  <si>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</si>
  <si>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</si>
  <si>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</si>
  <si>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</si>
  <si>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</si>
  <si>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</si>
  <si>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</si>
  <si>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</si>
  <si>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</si>
  <si>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</si>
  <si>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</si>
  <si>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</si>
  <si>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</si>
  <si>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</si>
  <si>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</si>
  <si>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</si>
  <si>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</si>
  <si>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</si>
  <si>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</si>
  <si>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</si>
  <si>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</si>
  <si>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</si>
  <si>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</si>
  <si>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</si>
  <si>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</si>
  <si>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</si>
  <si>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</si>
  <si>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</si>
  <si>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</si>
  <si>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</si>
  <si>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</si>
  <si>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</si>
  <si>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</si>
  <si>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</si>
  <si>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</si>
  <si>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</si>
  <si>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</si>
  <si>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</si>
  <si>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</si>
  <si>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</si>
  <si>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</si>
  <si>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</si>
  <si>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</si>
  <si>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</si>
  <si>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</si>
  <si>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</si>
  <si>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</si>
  <si>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</si>
  <si>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</si>
  <si>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</si>
  <si>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</si>
  <si>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</si>
  <si>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</si>
  <si>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</si>
  <si>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</si>
  <si>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</si>
  <si>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</si>
  <si>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</si>
  <si>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</si>
  <si>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</si>
  <si>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</si>
  <si>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</si>
  <si>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</si>
  <si>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</si>
  <si>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</si>
  <si>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</si>
  <si>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</si>
  <si>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</si>
  <si>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</si>
  <si>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</si>
  <si>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</si>
  <si>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</si>
  <si>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</si>
  <si>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</si>
  <si>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</si>
  <si>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</si>
  <si>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</si>
  <si>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</si>
  <si>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</si>
  <si>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</si>
  <si>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</si>
  <si>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</si>
  <si>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</si>
  <si>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</si>
  <si>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</si>
  <si>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</si>
  <si>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</si>
  <si>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</si>
  <si>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</si>
  <si>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</si>
  <si>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</si>
  <si>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</si>
  <si>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</si>
  <si>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</si>
  <si>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</si>
  <si>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</si>
  <si>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</si>
  <si>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</si>
  <si>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</si>
  <si>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</si>
  <si>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</si>
  <si>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</si>
  <si>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</si>
  <si>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</si>
  <si>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</si>
  <si>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</si>
  <si>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</si>
  <si>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</si>
  <si>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</si>
  <si>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</si>
  <si>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</si>
  <si>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</si>
  <si>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</si>
  <si>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</si>
  <si>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</si>
  <si>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</si>
  <si>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</si>
  <si>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</si>
  <si>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</si>
  <si>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</si>
  <si>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</si>
  <si>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</si>
  <si>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</si>
  <si>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</si>
  <si>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</si>
  <si>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</si>
  <si>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</si>
  <si>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</si>
  <si>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</si>
  <si>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</si>
  <si>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</si>
  <si>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</si>
  <si>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</si>
  <si>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</si>
  <si>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</si>
  <si>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</si>
  <si>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</si>
  <si>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</si>
  <si>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</si>
  <si>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</si>
  <si>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</si>
  <si>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</si>
  <si>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</si>
  <si>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</si>
  <si>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</si>
  <si>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</si>
  <si>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</si>
  <si>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</si>
  <si>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</si>
  <si>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</si>
  <si>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</si>
  <si>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</si>
  <si>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</si>
  <si>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</si>
  <si>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</si>
  <si>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</si>
  <si>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</si>
  <si>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</si>
  <si>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</si>
  <si>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</si>
  <si>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</si>
  <si>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</si>
  <si>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</si>
  <si>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</si>
  <si>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</si>
  <si>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</si>
  <si>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</si>
  <si>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</si>
  <si>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</si>
  <si>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</si>
  <si>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</si>
  <si>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</si>
  <si>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</si>
  <si>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</si>
  <si>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</si>
  <si>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</si>
  <si>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</si>
  <si>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</si>
  <si>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</si>
  <si>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</si>
  <si>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</si>
  <si>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</si>
  <si>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</si>
  <si>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</si>
  <si>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</si>
  <si>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</si>
  <si>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</si>
  <si>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</si>
  <si>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</si>
  <si>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</si>
  <si>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</si>
  <si>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</si>
  <si>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</si>
  <si>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</si>
  <si>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</si>
  <si>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</si>
  <si>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</si>
  <si>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</si>
  <si>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</si>
  <si>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</si>
  <si>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</si>
  <si>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</si>
  <si>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</si>
  <si>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</si>
  <si>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</si>
  <si>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</si>
  <si>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</si>
  <si>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</si>
  <si>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</si>
  <si>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</si>
  <si>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</si>
  <si>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</si>
  <si>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</si>
  <si>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</si>
  <si>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</si>
  <si>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</si>
  <si>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</si>
  <si>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</si>
  <si>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</si>
  <si>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</si>
  <si>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</si>
  <si>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</si>
  <si>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</si>
  <si>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</si>
  <si>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</si>
  <si>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</si>
  <si>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</si>
  <si>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</si>
  <si>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</si>
  <si>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</si>
  <si>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</si>
  <si>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</si>
  <si>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</si>
  <si>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</si>
  <si>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</si>
  <si>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</si>
  <si>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</si>
  <si>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</si>
  <si>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</si>
  <si>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</si>
  <si>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</si>
  <si>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</si>
  <si>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</si>
  <si>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</si>
  <si>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</si>
  <si>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</si>
  <si>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</si>
  <si>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</si>
  <si>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</si>
  <si>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</si>
  <si>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</si>
  <si>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</si>
  <si>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</si>
  <si>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</si>
  <si>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</si>
  <si>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</si>
  <si>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</si>
  <si>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</si>
  <si>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</si>
  <si>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</si>
  <si>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</si>
  <si>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</si>
  <si>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</si>
  <si>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</si>
  <si>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</si>
  <si>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</si>
  <si>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</si>
  <si>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</si>
  <si>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</si>
  <si>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</si>
  <si>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</si>
  <si>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</si>
  <si>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</si>
  <si>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</si>
  <si>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</si>
  <si>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</si>
  <si>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</si>
  <si>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</si>
  <si>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</si>
  <si>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</si>
  <si>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</si>
  <si>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</si>
  <si>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</si>
  <si>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</si>
  <si>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</si>
  <si>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</si>
  <si>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</si>
  <si>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</si>
  <si>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</si>
  <si>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</si>
  <si>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</si>
  <si>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</si>
  <si>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</si>
  <si>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</si>
  <si>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</si>
  <si>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</si>
  <si>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</si>
  <si>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</si>
  <si>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</si>
  <si>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</si>
  <si>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</si>
  <si>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</si>
  <si>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</si>
  <si>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</si>
  <si>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</si>
  <si>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</si>
  <si>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</si>
  <si>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</si>
  <si>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</si>
  <si>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</si>
  <si>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</si>
  <si>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</si>
  <si>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</si>
  <si>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</si>
  <si>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</si>
  <si>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</si>
  <si>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</si>
  <si>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</si>
  <si>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</si>
  <si>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</si>
  <si>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</si>
  <si>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</si>
  <si>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</si>
  <si>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</si>
  <si>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</si>
  <si>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</si>
  <si>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</si>
  <si>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</si>
  <si>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</si>
  <si>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</si>
  <si>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</si>
  <si>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</si>
  <si>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</si>
  <si>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</si>
  <si>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</si>
  <si>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</si>
  <si>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</si>
  <si>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</si>
  <si>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</si>
  <si>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</si>
  <si>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</si>
  <si>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</si>
  <si>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</si>
  <si>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</si>
  <si>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</si>
  <si>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</si>
  <si>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</si>
  <si>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</si>
  <si>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</si>
  <si>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</si>
  <si>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</si>
  <si>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</si>
  <si>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</si>
  <si>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</si>
  <si>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</si>
  <si>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</si>
  <si>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</si>
  <si>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</si>
  <si>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</si>
  <si>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</si>
  <si>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</si>
  <si>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</si>
  <si>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</si>
  <si>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</si>
  <si>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</si>
  <si>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</si>
  <si>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</si>
  <si>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</si>
  <si>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</si>
  <si>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</si>
  <si>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</si>
  <si>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</si>
  <si>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</si>
  <si>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</si>
  <si>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</si>
  <si>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</si>
  <si>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</si>
  <si>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</si>
  <si>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</si>
  <si>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</si>
  <si>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</si>
  <si>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</si>
  <si>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</si>
  <si>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</si>
  <si>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</si>
  <si>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</si>
  <si>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</si>
  <si>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</si>
  <si>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</si>
  <si>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</si>
  <si>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</si>
  <si>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</si>
  <si>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</si>
  <si>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</si>
  <si>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</si>
  <si>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</si>
  <si>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</si>
  <si>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</si>
  <si>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</si>
  <si>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</si>
  <si>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</si>
  <si>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</si>
  <si>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</si>
  <si>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</si>
  <si>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</si>
  <si>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</si>
  <si>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</si>
  <si>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</si>
  <si>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</si>
  <si>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</si>
  <si>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</si>
  <si>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</si>
  <si>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</si>
  <si>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</si>
  <si>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</si>
  <si>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</si>
  <si>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</si>
  <si>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</si>
  <si>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</si>
  <si>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</si>
  <si>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</si>
  <si>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</si>
  <si>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</si>
  <si>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</si>
  <si>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</si>
  <si>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</si>
  <si>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</si>
  <si>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</si>
  <si>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</si>
  <si>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</si>
  <si>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</si>
  <si>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</si>
  <si>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</si>
  <si>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</si>
  <si>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</si>
  <si>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</si>
  <si>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</si>
  <si>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</si>
  <si>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</si>
  <si>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</si>
  <si>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</si>
  <si>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</si>
  <si>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</si>
  <si>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</si>
  <si>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</si>
  <si>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</si>
  <si>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</si>
  <si>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</si>
  <si>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</si>
  <si>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</si>
  <si>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</si>
  <si>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</si>
  <si>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</si>
  <si>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</si>
  <si>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</si>
  <si>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</si>
  <si>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</si>
  <si>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</si>
  <si>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</si>
  <si>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</si>
  <si>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</si>
  <si>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</si>
  <si>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</si>
  <si>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</si>
  <si>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</si>
  <si>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</si>
  <si>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</si>
  <si>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</si>
  <si>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</si>
  <si>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</si>
  <si>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</si>
  <si>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</si>
  <si>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</si>
  <si>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</si>
  <si>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</si>
  <si>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</si>
  <si>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</si>
  <si>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</si>
  <si>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</si>
  <si>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</si>
  <si>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</si>
  <si>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</si>
  <si>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</si>
  <si>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</si>
  <si>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</si>
  <si>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</si>
  <si>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</si>
  <si>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</si>
  <si>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</si>
  <si>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</si>
  <si>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</si>
  <si>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</si>
  <si>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</si>
  <si>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</si>
  <si>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</si>
  <si>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</si>
  <si>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</si>
  <si>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</si>
  <si>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</si>
  <si>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</si>
  <si>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</si>
  <si>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</si>
  <si>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</si>
  <si>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</si>
  <si>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</si>
  <si>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</si>
  <si>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</si>
  <si>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</si>
  <si>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</si>
  <si>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</si>
  <si>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</si>
  <si>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</si>
  <si>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</si>
  <si>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</si>
  <si>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</si>
  <si>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</si>
  <si>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</si>
  <si>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</si>
  <si>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</si>
  <si>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</si>
  <si>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</si>
  <si>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</si>
  <si>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</si>
  <si>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</si>
  <si>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</si>
  <si>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</si>
  <si>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</si>
  <si>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</si>
  <si>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</si>
  <si>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</si>
  <si>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</si>
  <si>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</si>
  <si>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</si>
  <si>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</si>
  <si>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</si>
  <si>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</si>
  <si>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</si>
  <si>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</si>
  <si>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</si>
  <si>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</si>
  <si>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</si>
  <si>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</si>
  <si>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</si>
  <si>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</si>
  <si>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</si>
  <si>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</si>
  <si>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</si>
  <si>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</si>
  <si>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</si>
  <si>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</si>
  <si>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</si>
  <si>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</si>
  <si>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</si>
  <si>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</si>
  <si>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</si>
  <si>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</si>
  <si>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</si>
  <si>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</si>
  <si>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</si>
  <si>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</si>
  <si>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</si>
  <si>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</si>
  <si>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</si>
  <si>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</si>
  <si>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</si>
  <si>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</si>
  <si>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</si>
  <si>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</si>
  <si>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</si>
  <si>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</si>
  <si>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</si>
  <si>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</si>
  <si>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</si>
  <si>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</si>
  <si>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</si>
  <si>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</si>
  <si>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</si>
  <si>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</si>
  <si>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</si>
  <si>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</si>
  <si>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</si>
  <si>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</si>
  <si>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</si>
  <si>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</si>
  <si>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</si>
  <si>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</si>
  <si>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</si>
  <si>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</si>
  <si>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</si>
  <si>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</si>
  <si>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</si>
  <si>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</si>
  <si>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</si>
  <si>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</si>
  <si>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</si>
  <si>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</si>
  <si>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</si>
  <si>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</si>
  <si>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</si>
  <si>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</si>
  <si>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</si>
  <si>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</si>
  <si>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</si>
  <si>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</si>
  <si>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</si>
  <si>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</si>
  <si>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</si>
  <si>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</si>
  <si>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</si>
  <si>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</si>
  <si>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</si>
  <si>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</si>
  <si>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</si>
  <si>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</si>
  <si>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</si>
  <si>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</si>
  <si>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</si>
  <si>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</si>
  <si>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</si>
  <si>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</si>
  <si>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</si>
  <si>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</si>
  <si>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</si>
  <si>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</si>
  <si>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</si>
  <si>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</si>
  <si>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</si>
  <si>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</si>
  <si>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</si>
  <si>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</si>
  <si>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</si>
  <si>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</si>
  <si>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</si>
  <si>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</si>
  <si>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</si>
  <si>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</si>
  <si>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</si>
  <si>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</si>
  <si>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</si>
  <si>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</si>
  <si>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</si>
  <si>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</si>
  <si>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</si>
  <si>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</si>
  <si>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</si>
  <si>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</si>
  <si>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</si>
  <si>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</si>
  <si>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</si>
  <si>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</si>
  <si>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</si>
  <si>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</si>
  <si>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</si>
  <si>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</si>
  <si>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</si>
  <si>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</si>
  <si>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</si>
  <si>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</si>
  <si>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</si>
  <si>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</si>
  <si>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</si>
  <si>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</si>
  <si>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</si>
  <si>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</si>
  <si>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</si>
  <si>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</si>
  <si>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</si>
  <si>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</si>
  <si>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</si>
  <si>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</si>
  <si>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</si>
  <si>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</si>
  <si>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</si>
  <si>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</si>
  <si>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</si>
  <si>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</si>
  <si>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</si>
  <si>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</si>
  <si>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</si>
  <si>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</si>
  <si>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</si>
  <si>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</si>
  <si>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</si>
  <si>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</si>
  <si>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</si>
  <si>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</si>
  <si>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</si>
  <si>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</si>
  <si>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</si>
  <si>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</si>
  <si>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</si>
  <si>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</si>
  <si>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</si>
  <si>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</si>
  <si>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</si>
  <si>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</si>
  <si>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</si>
  <si>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</si>
  <si>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</si>
  <si>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</si>
  <si>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</si>
  <si>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</si>
  <si>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</si>
  <si>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</si>
  <si>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</si>
  <si>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</si>
  <si>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</si>
  <si>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</si>
  <si>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</si>
  <si>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</si>
  <si>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</si>
  <si>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</si>
  <si>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</si>
  <si>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</si>
  <si>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</si>
  <si>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</si>
  <si>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</si>
  <si>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</si>
  <si>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</si>
  <si>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</si>
  <si>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</si>
  <si>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</si>
  <si>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</si>
  <si>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</si>
  <si>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</si>
  <si>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</si>
  <si>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</si>
  <si>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</si>
  <si>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</si>
  <si>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</si>
  <si>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</si>
  <si>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</si>
  <si>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</si>
  <si>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</si>
  <si>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</si>
  <si>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</si>
  <si>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</si>
  <si>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</si>
  <si>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</si>
  <si>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</si>
  <si>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</si>
  <si>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</si>
  <si>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</si>
  <si>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</si>
  <si>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</si>
  <si>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</si>
  <si>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</si>
  <si>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</si>
  <si>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</si>
  <si>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</si>
  <si>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</si>
  <si>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</si>
  <si>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</si>
  <si>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</si>
  <si>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</si>
  <si>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</si>
  <si>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</si>
  <si>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</si>
  <si>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</si>
  <si>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</si>
  <si>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</si>
  <si>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</si>
  <si>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</si>
  <si>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</si>
  <si>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</si>
  <si>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</si>
  <si>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</si>
  <si>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</si>
  <si>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</si>
  <si>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</si>
  <si>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</si>
  <si>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</si>
  <si>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</si>
  <si>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</si>
  <si>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</si>
  <si>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</si>
  <si>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</si>
  <si>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</si>
  <si>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</si>
  <si>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</si>
  <si>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</si>
  <si>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</si>
  <si>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</si>
  <si>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</si>
  <si>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</si>
  <si>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</si>
  <si>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</si>
  <si>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</si>
  <si>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</si>
  <si>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</si>
  <si>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</si>
  <si>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</si>
  <si>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</si>
  <si>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</si>
  <si>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</si>
  <si>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</si>
  <si>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</si>
  <si>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</si>
  <si>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</si>
  <si>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</si>
  <si>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</si>
  <si>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</si>
  <si>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</si>
  <si>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</si>
  <si>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</si>
  <si>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</si>
  <si>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</si>
  <si>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</si>
  <si>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</si>
  <si>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</si>
  <si>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</si>
  <si>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</si>
  <si>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</si>
  <si>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</si>
  <si>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</si>
  <si>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</si>
  <si>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</si>
  <si>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</si>
  <si>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</si>
  <si>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</si>
  <si>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</si>
  <si>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</si>
  <si>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</si>
  <si>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</si>
  <si>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</si>
  <si>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</si>
  <si>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</si>
  <si>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</si>
  <si>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</si>
  <si>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</si>
  <si>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</si>
  <si>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</si>
  <si>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</si>
  <si>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</si>
  <si>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</si>
  <si>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</si>
  <si>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</si>
  <si>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</si>
  <si>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</si>
  <si>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</si>
  <si>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</si>
  <si>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</si>
  <si>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</si>
  <si>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</si>
  <si>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</si>
  <si>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</si>
  <si>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</si>
  <si>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</si>
  <si>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</si>
  <si>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</si>
  <si>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</si>
  <si>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</si>
  <si>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</si>
  <si>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</si>
  <si>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</si>
  <si>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</si>
  <si>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</si>
  <si>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</si>
  <si>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</si>
  <si>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</si>
  <si>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</si>
  <si>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</si>
  <si>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</si>
  <si>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</si>
  <si>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</si>
  <si>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</si>
  <si>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</si>
  <si>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</si>
  <si>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</si>
  <si>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</si>
  <si>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</si>
  <si>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</si>
  <si>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</si>
  <si>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</si>
  <si>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</si>
  <si>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</si>
  <si>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</si>
  <si>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</si>
  <si>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</si>
  <si>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</si>
  <si>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</si>
  <si>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</si>
  <si>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</si>
  <si>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</si>
  <si>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</si>
  <si>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</si>
  <si>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</si>
  <si>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</si>
  <si>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</si>
  <si>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</si>
  <si>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</si>
  <si>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</si>
  <si>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</si>
  <si>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</si>
  <si>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</si>
  <si>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</si>
  <si>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</si>
  <si>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</si>
  <si>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</si>
  <si>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</si>
  <si>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</si>
  <si>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</si>
  <si>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</si>
  <si>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</si>
  <si>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</si>
  <si>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</si>
  <si>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</si>
  <si>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</si>
  <si>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</si>
  <si>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</si>
  <si>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</si>
  <si>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</si>
  <si>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</si>
  <si>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</si>
  <si>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</si>
  <si>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</si>
  <si>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</si>
  <si>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</si>
  <si>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</si>
  <si>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</si>
  <si>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</si>
  <si>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</si>
  <si>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</si>
  <si>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</si>
  <si>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</si>
  <si>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</si>
  <si>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</si>
  <si>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</si>
  <si>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</si>
  <si>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</si>
  <si>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</si>
  <si>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</si>
  <si>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</si>
  <si>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</si>
  <si>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</si>
  <si>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</si>
  <si>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</si>
  <si>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</si>
  <si>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</si>
  <si>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</si>
  <si>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</si>
  <si>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</si>
  <si>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</si>
  <si>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</si>
  <si>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</si>
  <si>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</si>
  <si>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</si>
  <si>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</si>
  <si>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</si>
  <si>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</si>
  <si>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</si>
  <si>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</si>
  <si>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</si>
  <si>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</si>
  <si>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</si>
  <si>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</si>
  <si>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</si>
  <si>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</si>
  <si>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</si>
  <si>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</si>
  <si>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</si>
  <si>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</si>
  <si>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</si>
  <si>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</si>
  <si>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</si>
  <si>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</si>
  <si>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</si>
  <si>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</si>
  <si>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</si>
  <si>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</si>
  <si>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</si>
  <si>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</si>
  <si>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</si>
  <si>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</si>
  <si>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</si>
  <si>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</si>
  <si>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</si>
  <si>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</si>
  <si>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</si>
  <si>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</si>
  <si>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</si>
  <si>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</si>
  <si>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</si>
  <si>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</si>
  <si>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</si>
  <si>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</si>
  <si>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</si>
  <si>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</si>
  <si>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</si>
  <si>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</si>
  <si>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</si>
  <si>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</si>
  <si>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</si>
  <si>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</si>
  <si>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</si>
  <si>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</si>
  <si>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</si>
  <si>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</si>
  <si>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</si>
  <si>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</si>
  <si>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</si>
  <si>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</si>
  <si>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</si>
  <si>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</si>
  <si>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</si>
  <si>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</si>
  <si>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</si>
  <si>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</si>
  <si>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</si>
  <si>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</si>
  <si>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</si>
  <si>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</si>
  <si>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</si>
  <si>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</si>
  <si>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</si>
  <si>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</si>
  <si>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</si>
  <si>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</si>
  <si>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</si>
  <si>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</si>
  <si>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</si>
  <si>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</si>
  <si>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</si>
  <si>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</si>
  <si>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</si>
  <si>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</si>
  <si>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</si>
  <si>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</si>
  <si>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</si>
  <si>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</si>
  <si>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</si>
  <si>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</si>
  <si>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</si>
  <si>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</si>
  <si>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</si>
  <si>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</si>
  <si>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</si>
  <si>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</si>
  <si>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</si>
  <si>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</si>
  <si>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</si>
  <si>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</si>
  <si>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</si>
  <si>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</si>
  <si>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</si>
  <si>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</si>
  <si>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</si>
  <si>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</si>
  <si>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</si>
  <si>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</si>
  <si>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</si>
  <si>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</si>
  <si>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</si>
  <si>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</si>
  <si>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</si>
  <si>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</si>
  <si>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</si>
  <si>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</si>
  <si>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</si>
  <si>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</si>
  <si>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</si>
  <si>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</si>
  <si>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</si>
  <si>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</si>
  <si>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</si>
  <si>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</si>
  <si>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</si>
  <si>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</si>
  <si>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</si>
  <si>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</si>
  <si>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</si>
  <si>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</si>
  <si>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</si>
  <si>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</si>
  <si>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</si>
  <si>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</si>
  <si>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</si>
  <si>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</si>
  <si>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</si>
  <si>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</si>
  <si>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</si>
  <si>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</si>
  <si>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</si>
  <si>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</si>
  <si>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</si>
  <si>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</si>
  <si>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</si>
  <si>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</si>
  <si>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</si>
  <si>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</si>
  <si>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</si>
  <si>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</si>
  <si>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</si>
  <si>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</si>
  <si>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</si>
  <si>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</si>
  <si>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</si>
  <si>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</si>
  <si>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</si>
  <si>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</si>
  <si>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</si>
  <si>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</si>
  <si>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</si>
  <si>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</si>
  <si>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</si>
  <si>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</si>
  <si>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</si>
  <si>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</si>
  <si>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</si>
  <si>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</si>
  <si>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</si>
  <si>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</si>
  <si>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</si>
  <si>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</si>
  <si>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</si>
  <si>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</si>
  <si>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</si>
  <si>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</si>
  <si>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</si>
  <si>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</si>
  <si>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</si>
  <si>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</si>
  <si>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</si>
  <si>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</si>
  <si>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</si>
  <si>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</si>
  <si>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</si>
  <si>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</si>
  <si>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</si>
  <si>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</si>
  <si>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</si>
  <si>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</si>
  <si>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</si>
  <si>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</si>
  <si>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</si>
  <si>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</si>
  <si>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</si>
  <si>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</si>
  <si>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</si>
  <si>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</si>
  <si>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</si>
  <si>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</si>
  <si>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</si>
  <si>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</si>
  <si>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</si>
  <si>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</si>
  <si>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</si>
  <si>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</si>
  <si>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</si>
  <si>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</si>
  <si>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</si>
  <si>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</si>
  <si>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</si>
  <si>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</si>
  <si>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</si>
  <si>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</si>
  <si>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</si>
  <si>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</si>
  <si>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</si>
  <si>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</si>
  <si>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</si>
  <si>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</si>
  <si>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</si>
  <si>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</si>
  <si>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</si>
  <si>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</si>
  <si>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</si>
  <si>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</si>
  <si>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</si>
  <si>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</si>
  <si>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</si>
  <si>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</si>
  <si>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</si>
  <si>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</si>
  <si>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</si>
  <si>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</si>
  <si>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</si>
  <si>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</si>
  <si>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</si>
  <si>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</si>
  <si>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</si>
  <si>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</si>
  <si>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</si>
  <si>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</si>
  <si>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</si>
  <si>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</si>
  <si>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</si>
  <si>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</si>
  <si>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</si>
  <si>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</si>
  <si>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</si>
  <si>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</si>
  <si>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</si>
  <si>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</si>
  <si>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</si>
  <si>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</si>
  <si>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</si>
  <si>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</si>
  <si>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</si>
  <si>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</si>
  <si>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</si>
  <si>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</si>
  <si>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</si>
  <si>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</si>
  <si>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</si>
  <si>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</si>
  <si>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</si>
  <si>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</si>
  <si>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</si>
  <si>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</si>
  <si>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</si>
  <si>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</si>
  <si>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</si>
  <si>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</si>
  <si>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</si>
  <si>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</si>
  <si>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</si>
  <si>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</si>
  <si>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</si>
  <si>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</si>
  <si>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</si>
  <si>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</si>
  <si>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</si>
  <si>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</si>
  <si>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</si>
  <si>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</si>
  <si>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</si>
  <si>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</si>
  <si>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</si>
  <si>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</si>
  <si>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</si>
  <si>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</si>
  <si>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</si>
  <si>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</si>
  <si>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</si>
  <si>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</si>
  <si>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</si>
  <si>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</si>
  <si>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</si>
  <si>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</si>
  <si>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</si>
  <si>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</si>
  <si>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</si>
  <si>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</si>
  <si>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</si>
  <si>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</si>
  <si>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</si>
  <si>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</si>
  <si>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</si>
  <si>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</si>
  <si>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</si>
  <si>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</si>
  <si>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</si>
  <si>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</si>
  <si>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</si>
  <si>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</si>
  <si>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</si>
  <si>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</si>
  <si>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</si>
  <si>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</si>
  <si>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</si>
  <si>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</si>
  <si>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</si>
  <si>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</si>
  <si>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</si>
  <si>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</si>
  <si>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</si>
  <si>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</si>
  <si>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</si>
  <si>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</si>
  <si>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</si>
  <si>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</si>
  <si>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</si>
  <si>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</si>
  <si>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</si>
  <si>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</si>
  <si>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</si>
  <si>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</si>
  <si>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</si>
  <si>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</si>
  <si>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</si>
  <si>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</si>
  <si>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</si>
  <si>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</si>
  <si>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</si>
  <si>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</si>
  <si>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</si>
  <si>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</si>
  <si>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</si>
  <si>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</si>
  <si>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</si>
  <si>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</si>
  <si>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</si>
  <si>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</si>
  <si>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</si>
  <si>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</si>
  <si>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</si>
  <si>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</si>
  <si>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</si>
  <si>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</si>
  <si>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</si>
  <si>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</si>
  <si>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</si>
  <si>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</si>
  <si>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</si>
  <si>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</si>
  <si>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</si>
  <si>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</si>
  <si>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</si>
  <si>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</si>
  <si>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</si>
  <si>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</si>
  <si>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</si>
  <si>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</si>
  <si>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</si>
  <si>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</si>
  <si>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</si>
  <si>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</si>
  <si>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</si>
  <si>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</si>
  <si>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</si>
  <si>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</si>
  <si>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</si>
  <si>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</si>
  <si>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</si>
  <si>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</si>
  <si>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</si>
  <si>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</si>
  <si>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</si>
  <si>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</si>
  <si>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</si>
  <si>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</si>
  <si>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</si>
  <si>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</si>
  <si>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</si>
  <si>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</si>
  <si>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</si>
  <si>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</si>
  <si>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</si>
  <si>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</si>
  <si>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</si>
  <si>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</si>
  <si>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</si>
  <si>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</si>
  <si>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</si>
  <si>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</si>
  <si>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</si>
  <si>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</si>
  <si>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</si>
  <si>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</si>
  <si>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</si>
  <si>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</si>
  <si>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</si>
  <si>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</si>
  <si>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</si>
  <si>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</si>
  <si>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</si>
  <si>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</si>
  <si>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</si>
  <si>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</si>
  <si>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</si>
  <si>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</si>
  <si>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</si>
  <si>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</si>
  <si>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</si>
  <si>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</si>
  <si>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</si>
  <si>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</si>
  <si>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</si>
  <si>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</si>
  <si>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</si>
  <si>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</si>
  <si>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</si>
  <si>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</si>
  <si>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</si>
  <si>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</si>
  <si>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</si>
  <si>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</si>
  <si>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</si>
  <si>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</si>
  <si>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</si>
  <si>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</si>
  <si>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</si>
  <si>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</si>
  <si>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</si>
  <si>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</si>
  <si>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</si>
  <si>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</si>
  <si>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</si>
  <si>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</si>
  <si>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</si>
  <si>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</si>
  <si>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</si>
  <si>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</si>
  <si>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</si>
  <si>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</si>
  <si>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</si>
  <si>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</si>
  <si>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</si>
  <si>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</si>
  <si>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</si>
  <si>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</si>
  <si>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</si>
  <si>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</si>
  <si>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</si>
  <si>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</si>
  <si>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</si>
  <si>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</si>
  <si>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</si>
  <si>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</si>
  <si>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</si>
  <si>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</si>
  <si>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</si>
  <si>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</si>
  <si>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</si>
  <si>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</si>
  <si>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</si>
  <si>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</si>
  <si>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</si>
  <si>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</si>
  <si>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</si>
  <si>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</si>
  <si>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</si>
  <si>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</si>
  <si>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</si>
  <si>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</si>
  <si>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</si>
  <si>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</si>
  <si>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</si>
  <si>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</si>
  <si>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</si>
  <si>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</si>
  <si>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</si>
  <si>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</si>
  <si>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</si>
  <si>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</si>
  <si>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</si>
  <si>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</si>
  <si>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</si>
  <si>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</si>
  <si>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</si>
  <si>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</si>
  <si>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</si>
  <si>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</si>
  <si>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</si>
  <si>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</si>
  <si>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</si>
  <si>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</si>
  <si>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</si>
  <si>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</si>
  <si>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</si>
  <si>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</si>
  <si>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</si>
  <si>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</si>
  <si>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</si>
  <si>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</si>
  <si>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</si>
  <si>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</si>
  <si>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</si>
  <si>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</si>
  <si>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</si>
  <si>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</si>
  <si>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</si>
  <si>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</si>
  <si>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</si>
  <si>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</si>
  <si>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</si>
  <si>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</si>
  <si>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</si>
  <si>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</si>
  <si>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</si>
  <si>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</si>
  <si>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</si>
  <si>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</si>
  <si>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</si>
  <si>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</si>
  <si>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</si>
  <si>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</si>
  <si>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</si>
  <si>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</si>
  <si>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</si>
  <si>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</si>
  <si>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</si>
  <si>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</si>
  <si>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</si>
  <si>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</si>
  <si>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</si>
  <si>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</si>
  <si>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</si>
  <si>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</si>
  <si>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</si>
  <si>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</si>
  <si>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</si>
  <si>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</si>
  <si>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</si>
  <si>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</si>
  <si>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</si>
  <si>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</si>
  <si>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</si>
  <si>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</si>
  <si>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</si>
  <si>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</si>
  <si>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</si>
  <si>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</si>
  <si>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</si>
  <si>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</si>
  <si>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</si>
  <si>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</si>
  <si>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</si>
  <si>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</si>
  <si>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</si>
  <si>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</si>
  <si>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</si>
  <si>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</si>
  <si>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</si>
  <si>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</si>
  <si>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</si>
  <si>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</si>
  <si>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</si>
  <si>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</si>
  <si>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</si>
  <si>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</si>
  <si>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</si>
  <si>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</si>
  <si>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</si>
  <si>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</si>
  <si>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</si>
  <si>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</si>
  <si>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</si>
  <si>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</si>
  <si>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</si>
  <si>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</si>
  <si>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</si>
  <si>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</si>
  <si>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</si>
  <si>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</si>
  <si>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</si>
  <si>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</si>
  <si>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</si>
  <si>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</si>
  <si>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</si>
  <si>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</si>
  <si>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</si>
  <si>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</si>
  <si>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</si>
  <si>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</si>
  <si>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</si>
  <si>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</si>
  <si>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</si>
  <si>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</si>
  <si>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</si>
  <si>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</si>
  <si>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</si>
  <si>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</si>
  <si>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</si>
  <si>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</si>
  <si>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</si>
  <si>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</si>
  <si>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</si>
  <si>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</si>
  <si>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</si>
  <si>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</si>
  <si>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</si>
  <si>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</si>
  <si>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</si>
  <si>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</si>
  <si>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</si>
  <si>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</si>
  <si>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</si>
  <si>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</si>
  <si>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</si>
  <si>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</si>
  <si>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</si>
  <si>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</si>
  <si>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</si>
  <si>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</si>
  <si>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</si>
  <si>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</si>
  <si>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</si>
  <si>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</si>
  <si>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</si>
  <si>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</si>
  <si>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</si>
  <si>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</si>
  <si>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</si>
  <si>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</si>
  <si>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</si>
  <si>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</si>
  <si>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</si>
  <si>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</si>
  <si>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</si>
  <si>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</si>
  <si>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</si>
  <si>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</si>
  <si>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</si>
  <si>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</si>
  <si>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</si>
  <si>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</si>
  <si>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</si>
  <si>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</si>
  <si>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</si>
  <si>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</si>
  <si>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</si>
  <si>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</si>
  <si>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</si>
  <si>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</si>
  <si>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</si>
  <si>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</si>
  <si>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</si>
  <si>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</si>
  <si>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</si>
  <si>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</si>
  <si>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</si>
  <si>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</si>
  <si>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</si>
  <si>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</si>
  <si>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</si>
  <si>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</si>
  <si>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</si>
  <si>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</si>
  <si>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</si>
  <si>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</si>
  <si>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</si>
  <si>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</si>
  <si>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</si>
  <si>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</si>
  <si>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</si>
  <si>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</si>
  <si>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</si>
  <si>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</si>
  <si>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</si>
  <si>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</si>
  <si>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</si>
  <si>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</si>
  <si>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</si>
  <si>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</si>
  <si>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</si>
  <si>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</si>
  <si>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</si>
  <si>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</si>
  <si>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</si>
  <si>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</si>
  <si>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</si>
  <si>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</si>
  <si>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</si>
  <si>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</si>
  <si>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</si>
  <si>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</si>
  <si>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</si>
  <si>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</si>
  <si>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</si>
  <si>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</si>
  <si>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</si>
  <si>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</si>
  <si>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</si>
  <si>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</si>
  <si>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</si>
  <si>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</si>
  <si>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</si>
  <si>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</si>
  <si>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</si>
  <si>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</si>
  <si>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</si>
  <si>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</si>
  <si>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</si>
  <si>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</si>
  <si>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</si>
  <si>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</si>
  <si>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</si>
  <si>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</si>
  <si>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</si>
  <si>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</si>
  <si>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</si>
  <si>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</si>
  <si>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</si>
  <si>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</si>
  <si>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</si>
  <si>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</si>
  <si>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</si>
  <si>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</si>
  <si>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</si>
  <si>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</si>
  <si>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</si>
  <si>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</si>
  <si>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</si>
  <si>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</si>
  <si>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</si>
  <si>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</si>
  <si>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</si>
  <si>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</si>
  <si>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</si>
  <si>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</si>
  <si>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</si>
  <si>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</si>
  <si>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</si>
  <si>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</si>
  <si>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</si>
  <si>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</si>
  <si>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</si>
  <si>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</si>
  <si>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</si>
  <si>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</si>
  <si>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</si>
  <si>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</si>
  <si>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</si>
  <si>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</si>
  <si>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</si>
  <si>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</si>
  <si>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</si>
  <si>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</si>
  <si>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</si>
  <si>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</si>
  <si>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</si>
  <si>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</si>
  <si>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</si>
  <si>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</si>
  <si>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</si>
  <si>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</si>
  <si>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</si>
  <si>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</si>
  <si>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</si>
  <si>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</si>
  <si>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</si>
  <si>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</si>
  <si>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</si>
  <si>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</si>
  <si>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</si>
  <si>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</si>
  <si>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</si>
  <si>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</si>
  <si>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</si>
  <si>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</si>
  <si>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</si>
  <si>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</si>
  <si>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</si>
  <si>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</si>
  <si>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</si>
  <si>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</si>
  <si>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</si>
  <si>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</si>
  <si>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</si>
  <si>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</si>
  <si>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</si>
  <si>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</si>
  <si>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</si>
  <si>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</si>
  <si>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</si>
  <si>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</si>
  <si>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</si>
  <si>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</si>
  <si>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</si>
  <si>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</si>
  <si>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</si>
  <si>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</si>
  <si>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</si>
  <si>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</si>
  <si>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</si>
  <si>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</si>
  <si>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</si>
  <si>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</si>
  <si>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</si>
  <si>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</si>
  <si>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</si>
  <si>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</si>
  <si>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</si>
  <si>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</si>
  <si>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</si>
  <si>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</si>
  <si>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</si>
  <si>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</si>
  <si>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</si>
  <si>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</si>
  <si>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</si>
  <si>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</si>
  <si>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</si>
  <si>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</si>
  <si>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</si>
  <si>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</si>
  <si>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</si>
  <si>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</si>
  <si>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</si>
  <si>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</si>
  <si>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</si>
  <si>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</si>
  <si>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</si>
  <si>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</si>
  <si>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</si>
  <si>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</si>
  <si>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</si>
  <si>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</si>
  <si>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</si>
  <si>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</si>
  <si>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</si>
  <si>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</si>
  <si>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</si>
  <si>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</si>
  <si>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</si>
  <si>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</si>
  <si>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</si>
  <si>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</si>
  <si>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</si>
  <si>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</si>
  <si>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</si>
  <si>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</si>
  <si>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</si>
  <si>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</si>
  <si>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</si>
  <si>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</si>
  <si>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</si>
  <si>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</si>
  <si>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</si>
  <si>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</si>
  <si>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</si>
  <si>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</si>
  <si>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</si>
  <si>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</si>
  <si>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</si>
  <si>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</si>
  <si>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</si>
  <si>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</si>
  <si>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</si>
  <si>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</si>
  <si>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</si>
  <si>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</si>
  <si>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</si>
  <si>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</si>
  <si>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</si>
  <si>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</si>
  <si>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</si>
  <si>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</si>
  <si>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</si>
  <si>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</si>
  <si>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</si>
  <si>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</si>
  <si>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</si>
  <si>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</si>
  <si>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</si>
  <si>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</si>
  <si>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</si>
  <si>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</si>
  <si>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</si>
  <si>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</si>
  <si>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</si>
  <si>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</si>
  <si>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</si>
  <si>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</si>
  <si>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</si>
  <si>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</si>
  <si>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</si>
  <si>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</si>
  <si>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</si>
  <si>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</si>
  <si>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</si>
  <si>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</si>
  <si>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</si>
  <si>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</si>
  <si>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</si>
  <si>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</si>
  <si>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</si>
  <si>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</si>
  <si>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</si>
  <si>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</si>
  <si>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</si>
  <si>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</si>
  <si>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</si>
  <si>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</si>
  <si>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</si>
  <si>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</si>
  <si>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</si>
  <si>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</si>
  <si>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</si>
  <si>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</si>
  <si>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</si>
  <si>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</si>
  <si>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</si>
  <si>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</si>
  <si>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</si>
  <si>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</si>
  <si>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</si>
  <si>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</si>
  <si>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</si>
  <si>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</si>
  <si>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</si>
  <si>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</si>
  <si>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</si>
  <si>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</si>
  <si>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</si>
  <si>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</si>
  <si>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</si>
  <si>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</si>
  <si>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</si>
  <si>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</si>
  <si>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</si>
  <si>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</si>
  <si>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</si>
  <si>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</si>
  <si>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</si>
  <si>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</si>
  <si>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</si>
  <si>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</si>
  <si>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</si>
  <si>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</si>
  <si>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</si>
  <si>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</si>
  <si>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</si>
  <si>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</si>
  <si>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</si>
  <si>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</si>
  <si>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</si>
  <si>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</si>
  <si>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</si>
  <si>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</si>
  <si>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</si>
  <si>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</si>
  <si>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</si>
  <si>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</si>
  <si>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</si>
  <si>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</si>
  <si>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</si>
  <si>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</si>
  <si>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</si>
  <si>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</si>
  <si>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</si>
  <si>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</si>
  <si>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</si>
  <si>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</si>
  <si>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</si>
  <si>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</si>
  <si>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</si>
  <si>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</si>
  <si>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</si>
  <si>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</si>
  <si>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</si>
  <si>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</si>
  <si>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</si>
  <si>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</si>
  <si>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</si>
  <si>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</si>
  <si>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</si>
  <si>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</si>
  <si>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</si>
  <si>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</si>
  <si>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</si>
  <si>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</si>
  <si>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</si>
  <si>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</si>
  <si>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</si>
  <si>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</si>
  <si>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</si>
  <si>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</si>
  <si>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</si>
  <si>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</si>
  <si>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</si>
  <si>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</si>
  <si>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</si>
  <si>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</si>
  <si>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</si>
  <si>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</si>
  <si>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</si>
  <si>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</si>
  <si>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</si>
  <si>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</si>
  <si>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</si>
  <si>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</si>
  <si>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</si>
  <si>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</si>
  <si>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</si>
  <si>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</si>
  <si>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</si>
  <si>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</si>
  <si>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</si>
  <si>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</si>
  <si>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</si>
  <si>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</si>
  <si>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</si>
  <si>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</si>
  <si>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</si>
  <si>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</si>
  <si>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</si>
  <si>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</si>
  <si>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</si>
  <si>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</si>
  <si>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</si>
  <si>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</si>
  <si>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</si>
  <si>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</si>
  <si>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</si>
  <si>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</si>
  <si>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</si>
  <si>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</si>
  <si>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</si>
  <si>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</si>
  <si>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</si>
  <si>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</si>
  <si>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</si>
  <si>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</si>
  <si>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</si>
  <si>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</si>
  <si>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</si>
  <si>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</si>
  <si>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</si>
  <si>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</si>
  <si>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</si>
  <si>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</si>
  <si>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</si>
  <si>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</si>
  <si>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</si>
  <si>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</si>
  <si>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</si>
  <si>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</si>
  <si>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</si>
  <si>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</si>
  <si>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</si>
  <si>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</si>
  <si>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</si>
  <si>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</si>
  <si>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</si>
  <si>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</si>
  <si>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</si>
  <si>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</si>
  <si>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</si>
  <si>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</si>
  <si>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</si>
  <si>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</si>
  <si>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</si>
  <si>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</si>
  <si>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</si>
  <si>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</si>
  <si>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</si>
  <si>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</si>
  <si>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</si>
  <si>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</si>
  <si>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</si>
  <si>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</si>
  <si>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</si>
  <si>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</si>
  <si>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</si>
  <si>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</si>
  <si>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</si>
  <si>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</si>
  <si>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</si>
  <si>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</si>
  <si>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</si>
  <si>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</si>
  <si>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</si>
  <si>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</si>
  <si>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</si>
  <si>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</si>
  <si>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</si>
  <si>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</si>
  <si>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</si>
  <si>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</si>
  <si>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</si>
  <si>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</si>
  <si>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</si>
  <si>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</si>
  <si>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</si>
  <si>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</si>
  <si>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</si>
  <si>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</si>
  <si>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</si>
  <si>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</si>
  <si>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</si>
  <si>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</si>
  <si>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</si>
  <si>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</si>
  <si>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</si>
  <si>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</si>
  <si>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</si>
  <si>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</si>
  <si>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</si>
  <si>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</si>
  <si>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</si>
  <si>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</si>
  <si>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</si>
  <si>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</si>
  <si>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</si>
  <si>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</si>
  <si>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</si>
  <si>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</si>
  <si>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</si>
  <si>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</si>
  <si>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</si>
  <si>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</si>
  <si>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</si>
  <si>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</si>
  <si>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</si>
  <si>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</si>
  <si>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</si>
  <si>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</si>
  <si>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</si>
  <si>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</si>
  <si>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</si>
  <si>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</si>
  <si>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</si>
  <si>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</si>
  <si>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</si>
  <si>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</si>
  <si>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</si>
  <si>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</si>
  <si>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</si>
  <si>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</si>
  <si>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</si>
  <si>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</si>
  <si>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</si>
  <si>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</si>
  <si>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</si>
  <si>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</si>
  <si>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</si>
  <si>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</si>
  <si>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</si>
  <si>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</si>
  <si>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</si>
  <si>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</si>
  <si>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</si>
  <si>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</si>
  <si>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</si>
  <si>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</si>
  <si>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</si>
  <si>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</si>
  <si>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</si>
  <si>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</si>
  <si>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</si>
  <si>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</si>
  <si>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</si>
  <si>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</si>
  <si>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</si>
  <si>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</si>
  <si>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</si>
  <si>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</si>
  <si>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</si>
  <si>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</si>
  <si>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</si>
  <si>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</si>
  <si>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</si>
  <si>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</si>
  <si>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</si>
  <si>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</si>
  <si>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</si>
  <si>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</si>
  <si>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</si>
  <si>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</si>
  <si>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</si>
  <si>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</si>
  <si>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</si>
  <si>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</si>
  <si>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</si>
  <si>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</si>
  <si>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</si>
  <si>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</si>
  <si>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</si>
  <si>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</si>
  <si>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</si>
  <si>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</si>
  <si>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</si>
  <si>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</si>
  <si>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</si>
  <si>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</si>
  <si>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</si>
  <si>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</si>
  <si>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</si>
  <si>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</si>
  <si>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</si>
  <si>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</si>
  <si>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</si>
  <si>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</si>
  <si>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</si>
  <si>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</si>
  <si>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</si>
  <si>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</si>
  <si>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</si>
  <si>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</si>
  <si>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</si>
  <si>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</si>
  <si>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</si>
  <si>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</si>
  <si>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</si>
  <si>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</si>
  <si>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</si>
  <si>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</si>
  <si>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</si>
  <si>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</si>
  <si>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</si>
  <si>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</si>
  <si>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</si>
  <si>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</si>
  <si>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</si>
  <si>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</si>
  <si>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</si>
  <si>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</si>
  <si>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</si>
  <si>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</si>
  <si>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</si>
  <si>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</si>
  <si>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</si>
  <si>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</si>
  <si>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</si>
  <si>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</si>
  <si>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</si>
  <si>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</si>
  <si>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</si>
  <si>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</si>
  <si>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</si>
  <si>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</si>
  <si>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</si>
  <si>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</si>
  <si>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</si>
  <si>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</si>
  <si>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</si>
  <si>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</si>
  <si>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</si>
  <si>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</si>
  <si>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</si>
  <si>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</si>
  <si>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</si>
  <si>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</si>
  <si>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</si>
  <si>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</si>
  <si>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</si>
  <si>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</si>
  <si>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</si>
  <si>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</si>
  <si>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</si>
  <si>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</si>
  <si>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</si>
  <si>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</si>
  <si>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</si>
  <si>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</si>
  <si>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</si>
  <si>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</si>
  <si>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</si>
  <si>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</si>
  <si>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</si>
  <si>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</si>
  <si>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</si>
  <si>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</si>
  <si>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</si>
  <si>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</si>
  <si>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</si>
  <si>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</si>
  <si>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</si>
  <si>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</si>
  <si>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</si>
  <si>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</si>
  <si>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</si>
  <si>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</si>
  <si>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</si>
  <si>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</si>
  <si>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</si>
  <si>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</si>
  <si>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</si>
  <si>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</si>
  <si>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</si>
  <si>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</si>
  <si>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</si>
  <si>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</si>
  <si>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</si>
  <si>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</si>
  <si>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</si>
  <si>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</si>
  <si>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</si>
  <si>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</si>
  <si>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</si>
  <si>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</si>
  <si>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</si>
  <si>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</si>
  <si>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</si>
  <si>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</si>
  <si>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</si>
  <si>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</si>
  <si>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</si>
  <si>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</si>
  <si>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</si>
  <si>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</si>
  <si>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</si>
  <si>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</si>
  <si>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</si>
  <si>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</si>
  <si>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</si>
  <si>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</si>
  <si>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</si>
  <si>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</si>
  <si>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</si>
  <si>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</si>
  <si>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</si>
  <si>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</si>
  <si>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</si>
  <si>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</si>
  <si>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</si>
  <si>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</si>
  <si>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</si>
  <si>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</si>
  <si>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</si>
  <si>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</si>
  <si>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</si>
  <si>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</si>
  <si>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</si>
  <si>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</si>
  <si>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</si>
  <si>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</si>
  <si>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</si>
  <si>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</si>
  <si>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</si>
  <si>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</si>
  <si>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</si>
  <si>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</si>
  <si>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</si>
  <si>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</si>
  <si>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</si>
  <si>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</si>
  <si>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</si>
  <si>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</si>
  <si>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</si>
  <si>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</si>
  <si>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</si>
  <si>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</si>
  <si>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</si>
  <si>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</si>
  <si>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</si>
  <si>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</si>
  <si>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</si>
  <si>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</si>
  <si>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</si>
  <si>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</si>
  <si>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</si>
  <si>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</si>
  <si>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</si>
  <si>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</si>
  <si>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</si>
  <si>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</si>
  <si>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</si>
  <si>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</si>
  <si>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</si>
  <si>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</si>
  <si>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</si>
  <si>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</si>
  <si>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</si>
  <si>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</si>
  <si>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</si>
  <si>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</si>
  <si>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</si>
  <si>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</si>
  <si>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</si>
  <si>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</si>
  <si>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</si>
  <si>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</si>
  <si>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</si>
  <si>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</si>
  <si>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</si>
  <si>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</si>
  <si>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</si>
  <si>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</si>
  <si>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</si>
  <si>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</si>
  <si>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</si>
  <si>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</si>
  <si>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</si>
  <si>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</si>
  <si>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</si>
  <si>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</si>
  <si>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</si>
  <si>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</si>
  <si>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</si>
  <si>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</si>
  <si>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</si>
  <si>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</si>
  <si>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</si>
  <si>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</si>
  <si>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</si>
  <si>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</si>
  <si>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</si>
  <si>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</si>
  <si>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</si>
  <si>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</si>
  <si>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</si>
  <si>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</si>
  <si>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</si>
  <si>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</si>
  <si>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</si>
  <si>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</si>
  <si>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</si>
  <si>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</si>
  <si>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</si>
  <si>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</si>
  <si>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</si>
  <si>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</si>
  <si>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</si>
  <si>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</si>
  <si>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</si>
  <si>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</si>
  <si>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</si>
  <si>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</si>
  <si>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</si>
  <si>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</si>
  <si>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</si>
  <si>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</si>
  <si>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</si>
  <si>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</si>
  <si>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</si>
  <si>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</si>
  <si>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</si>
  <si>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</si>
  <si>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</si>
  <si>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</si>
  <si>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</si>
  <si>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</si>
  <si>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</si>
  <si>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</si>
  <si>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</si>
  <si>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</si>
  <si>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</si>
  <si>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</si>
  <si>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</si>
  <si>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</si>
  <si>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</si>
  <si>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</si>
  <si>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</si>
  <si>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</si>
  <si>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</si>
  <si>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</si>
  <si>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</si>
  <si>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</si>
  <si>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</si>
  <si>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</si>
  <si>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</si>
  <si>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</si>
  <si>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</si>
  <si>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</si>
  <si>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</si>
  <si>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</si>
  <si>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</si>
  <si>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</si>
  <si>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</si>
  <si>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</si>
  <si>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</si>
  <si>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</si>
  <si>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</si>
  <si>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</si>
  <si>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</si>
  <si>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</si>
  <si>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</si>
  <si>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</si>
  <si>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</si>
  <si>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</si>
  <si>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</si>
  <si>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</si>
  <si>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</si>
  <si>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</si>
  <si>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</si>
  <si>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</si>
  <si>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</si>
  <si>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</si>
  <si>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</si>
  <si>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</si>
  <si>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</si>
  <si>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</si>
  <si>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</si>
  <si>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</si>
  <si>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</si>
  <si>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</si>
  <si>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</si>
  <si>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</si>
  <si>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</si>
  <si>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</si>
  <si>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</si>
  <si>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</si>
  <si>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</si>
  <si>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</si>
  <si>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</si>
  <si>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</si>
  <si>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</si>
  <si>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</si>
  <si>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</si>
  <si>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</si>
  <si>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</si>
  <si>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</si>
  <si>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</si>
  <si>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</si>
  <si>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</si>
  <si>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</si>
  <si>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</si>
  <si>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</si>
  <si>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</si>
  <si>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</si>
  <si>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</si>
  <si>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</si>
  <si>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</si>
  <si>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</si>
  <si>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</si>
  <si>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</si>
  <si>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</si>
  <si>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</si>
  <si>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</si>
  <si>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</si>
  <si>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</si>
  <si>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</si>
  <si>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</si>
  <si>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</si>
  <si>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</si>
  <si>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</si>
  <si>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</si>
  <si>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</si>
  <si>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</si>
  <si>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</si>
  <si>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</si>
  <si>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</si>
  <si>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</si>
  <si>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</si>
  <si>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</si>
  <si>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</si>
  <si>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</si>
  <si>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</si>
  <si>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</si>
  <si>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</si>
  <si>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</si>
  <si>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</si>
  <si>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</si>
  <si>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</si>
  <si>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</si>
  <si>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</si>
  <si>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</si>
  <si>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</si>
  <si>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</si>
  <si>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</si>
  <si>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</si>
  <si>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</si>
  <si>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</si>
  <si>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</si>
  <si>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</si>
  <si>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</si>
  <si>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</si>
  <si>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</si>
  <si>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</si>
  <si>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</si>
  <si>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</si>
  <si>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</si>
  <si>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</si>
  <si>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</si>
  <si>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</si>
  <si>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</si>
  <si>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</si>
  <si>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</si>
  <si>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</si>
  <si>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</si>
  <si>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</si>
  <si>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</si>
  <si>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</si>
  <si>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</si>
  <si>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</si>
  <si>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</si>
  <si>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</si>
  <si>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</si>
  <si>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</si>
  <si>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</si>
  <si>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</si>
  <si>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</si>
  <si>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</si>
  <si>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</si>
  <si>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</si>
  <si>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</si>
  <si>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</si>
  <si>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</si>
  <si>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</si>
  <si>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</si>
  <si>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</si>
  <si>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</si>
  <si>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</si>
  <si>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</si>
  <si>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</si>
  <si>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</si>
  <si>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</si>
  <si>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</si>
  <si>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</si>
  <si>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</si>
  <si>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</si>
  <si>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</si>
  <si>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</si>
  <si>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</si>
  <si>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</si>
  <si>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</si>
  <si>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</si>
  <si>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</si>
  <si>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</si>
  <si>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</si>
  <si>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</si>
  <si>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</si>
  <si>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</si>
  <si>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</si>
  <si>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</si>
  <si>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</si>
  <si>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</si>
  <si>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</si>
  <si>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</si>
  <si>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</si>
  <si>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</si>
  <si>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</si>
  <si>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</si>
  <si>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</si>
  <si>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</si>
  <si>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</si>
  <si>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</si>
  <si>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</si>
  <si>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</si>
  <si>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</si>
  <si>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</si>
  <si>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</si>
  <si>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</si>
  <si>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</si>
  <si>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</si>
  <si>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</si>
  <si>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</si>
  <si>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</si>
  <si>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</si>
  <si>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</si>
  <si>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</si>
  <si>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</si>
  <si>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</si>
  <si>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</si>
  <si>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</si>
  <si>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</si>
  <si>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</si>
  <si>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</si>
  <si>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</si>
  <si>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</si>
  <si>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</si>
  <si>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</si>
  <si>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</si>
  <si>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</si>
  <si>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</si>
  <si>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</si>
  <si>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</si>
  <si>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</si>
  <si>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</si>
  <si>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</si>
  <si>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</si>
  <si>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</si>
  <si>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</si>
  <si>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</si>
  <si>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</si>
  <si>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</si>
  <si>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</si>
  <si>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</si>
  <si>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</si>
  <si>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</si>
  <si>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</si>
  <si>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</si>
  <si>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</si>
  <si>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</si>
  <si>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</si>
  <si>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</si>
  <si>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</si>
  <si>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</si>
  <si>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</si>
  <si>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</si>
  <si>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</si>
  <si>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</si>
  <si>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</si>
  <si>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</si>
  <si>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</si>
  <si>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</si>
  <si>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</si>
  <si>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</si>
  <si>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</si>
  <si>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</si>
  <si>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</si>
  <si>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</si>
  <si>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</si>
  <si>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</si>
  <si>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</si>
  <si>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</si>
  <si>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</si>
  <si>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</si>
  <si>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</si>
  <si>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</si>
  <si>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</si>
  <si>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</si>
  <si>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</si>
  <si>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</si>
  <si>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</si>
  <si>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</si>
  <si>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</si>
  <si>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</si>
  <si>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</si>
  <si>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</si>
  <si>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</si>
  <si>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</si>
  <si>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</si>
  <si>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</si>
  <si>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</si>
  <si>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</si>
  <si>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</si>
  <si>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</si>
  <si>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</si>
  <si>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</si>
  <si>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</si>
  <si>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</si>
  <si>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</si>
  <si>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</si>
  <si>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</si>
  <si>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</si>
  <si>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</si>
  <si>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</si>
  <si>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</si>
  <si>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</si>
  <si>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</si>
  <si>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</si>
  <si>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</si>
  <si>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</si>
  <si>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</si>
  <si>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</si>
  <si>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</si>
  <si>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</si>
  <si>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</si>
  <si>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</si>
  <si>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</si>
  <si>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</si>
  <si>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</si>
  <si>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</si>
  <si>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</si>
  <si>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</si>
  <si>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</si>
  <si>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</si>
  <si>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</si>
  <si>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</si>
  <si>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</si>
  <si>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</si>
  <si>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</si>
  <si>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</si>
  <si>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</si>
  <si>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</si>
  <si>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</si>
  <si>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</si>
  <si>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</si>
  <si>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</si>
  <si>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</si>
  <si>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</si>
  <si>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</si>
  <si>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</si>
  <si>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</si>
  <si>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</si>
  <si>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</si>
  <si>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</si>
  <si>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</si>
  <si>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</si>
  <si>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</si>
  <si>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</si>
  <si>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</si>
  <si>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</si>
  <si>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</si>
  <si>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</si>
  <si>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</si>
  <si>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</si>
  <si>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</si>
  <si>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</si>
  <si>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</si>
  <si>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</si>
  <si>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</si>
  <si>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</si>
  <si>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</si>
  <si>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</si>
  <si>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</si>
  <si>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</si>
  <si>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</si>
  <si>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</si>
  <si>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</si>
  <si>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</si>
  <si>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</si>
  <si>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</si>
  <si>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</si>
  <si>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</si>
  <si>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</si>
  <si>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</si>
  <si>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</si>
  <si>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</si>
  <si>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</si>
  <si>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</si>
  <si>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</si>
  <si>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</si>
  <si>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</si>
  <si>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</si>
  <si>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</si>
  <si>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</si>
  <si>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</si>
  <si>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</si>
  <si>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</si>
  <si>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</si>
  <si>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</si>
  <si>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</si>
  <si>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</si>
  <si>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</si>
  <si>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</si>
  <si>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</si>
  <si>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</si>
  <si>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</si>
  <si>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</si>
  <si>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</si>
  <si>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</si>
  <si>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</si>
  <si>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</si>
  <si>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</si>
  <si>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</si>
  <si>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</si>
  <si>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</si>
  <si>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</si>
  <si>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</si>
  <si>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</si>
  <si>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</si>
  <si>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</si>
  <si>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</si>
  <si>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</si>
  <si>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</si>
  <si>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</si>
  <si>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</si>
  <si>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</si>
  <si>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</si>
  <si>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</si>
  <si>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</si>
  <si>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</si>
  <si>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</si>
  <si>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</si>
  <si>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</si>
  <si>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</si>
  <si>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</si>
  <si>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</si>
  <si>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</si>
  <si>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</si>
  <si>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</si>
  <si>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</si>
  <si>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</si>
  <si>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</si>
  <si>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</si>
  <si>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</si>
  <si>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</si>
  <si>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</si>
  <si>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</si>
  <si>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</si>
  <si>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</si>
  <si>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</si>
  <si>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</si>
  <si>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</si>
  <si>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</si>
  <si>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</si>
  <si>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</si>
  <si>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</si>
  <si>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</si>
  <si>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</si>
  <si>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</si>
  <si>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</si>
  <si>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</si>
  <si>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</si>
  <si>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</si>
  <si>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</si>
  <si>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</si>
  <si>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</si>
  <si>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</si>
  <si>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</si>
  <si>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</si>
  <si>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</si>
  <si>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</si>
  <si>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</si>
  <si>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</si>
  <si>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</si>
  <si>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</si>
  <si>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</si>
  <si>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</si>
  <si>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</si>
  <si>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</si>
  <si>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</si>
  <si>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</si>
  <si>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</si>
  <si>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</si>
  <si>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</si>
  <si>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</si>
  <si>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</si>
  <si>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</si>
  <si>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</si>
  <si>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</si>
  <si>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</si>
  <si>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</si>
  <si>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</si>
  <si>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</si>
  <si>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</si>
  <si>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</si>
  <si>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</si>
  <si>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</si>
  <si>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</si>
  <si>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</si>
  <si>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</si>
  <si>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</si>
  <si>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</si>
  <si>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</si>
  <si>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</si>
  <si>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</si>
  <si>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</si>
  <si>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</si>
  <si>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</si>
  <si>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</si>
  <si>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</si>
  <si>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</si>
  <si>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</si>
  <si>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</si>
  <si>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</si>
  <si>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</si>
  <si>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</si>
  <si>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</si>
  <si>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</si>
  <si>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</si>
  <si>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</si>
  <si>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</si>
  <si>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</si>
  <si>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</si>
  <si>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</si>
  <si>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</si>
  <si>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</si>
  <si>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</si>
  <si>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</si>
  <si>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</si>
  <si>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</si>
  <si>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</si>
  <si>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</si>
  <si>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</si>
  <si>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</si>
  <si>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</si>
  <si>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</si>
  <si>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</si>
  <si>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</si>
  <si>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</si>
  <si>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</si>
  <si>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</si>
  <si>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</si>
  <si>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</si>
  <si>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</si>
  <si>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</si>
  <si>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</si>
  <si>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</si>
  <si>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</si>
  <si>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</si>
  <si>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</si>
  <si>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</si>
  <si>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</si>
  <si>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</si>
  <si>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</si>
  <si>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</si>
  <si>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</si>
  <si>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</si>
  <si>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</si>
  <si>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</si>
  <si>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</si>
  <si>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</si>
  <si>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</si>
  <si>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</si>
  <si>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</si>
  <si>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</si>
  <si>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</si>
  <si>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</si>
  <si>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</si>
  <si>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</si>
  <si>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</si>
  <si>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</si>
  <si>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</si>
  <si>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</si>
  <si>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</si>
  <si>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</si>
  <si>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</si>
  <si>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</si>
  <si>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</si>
  <si>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</si>
  <si>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</si>
  <si>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</si>
  <si>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</si>
  <si>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</si>
  <si>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</si>
  <si>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</si>
  <si>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</si>
  <si>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</si>
  <si>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</si>
  <si>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</si>
  <si>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</si>
  <si>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</si>
  <si>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</si>
  <si>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</si>
  <si>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</si>
  <si>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</si>
  <si>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</si>
  <si>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</si>
  <si>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</si>
  <si>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</si>
  <si>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</si>
  <si>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</si>
  <si>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</si>
  <si>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</si>
  <si>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</si>
  <si>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</si>
  <si>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</si>
  <si>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</si>
  <si>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</si>
  <si>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</si>
  <si>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</si>
  <si>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</si>
  <si>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</si>
  <si>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</si>
  <si>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</si>
  <si>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</si>
  <si>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</si>
  <si>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</si>
  <si>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</si>
  <si>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</si>
  <si>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</si>
  <si>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</si>
  <si>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</si>
  <si>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</si>
  <si>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</si>
  <si>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</si>
  <si>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</si>
  <si>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</si>
  <si>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</si>
  <si>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</si>
  <si>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</si>
  <si>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</si>
  <si>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</si>
  <si>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</si>
  <si>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</si>
  <si>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</si>
  <si>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</si>
  <si>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</si>
  <si>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</si>
  <si>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</si>
  <si>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</si>
  <si>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</si>
  <si>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</si>
  <si>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</si>
  <si>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</si>
  <si>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</si>
  <si>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</si>
  <si>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</si>
  <si>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</si>
  <si>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</si>
  <si>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</si>
  <si>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</si>
  <si>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</si>
  <si>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</si>
  <si>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</si>
  <si>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</si>
  <si>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</si>
  <si>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</si>
  <si>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</si>
  <si>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</si>
  <si>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</si>
  <si>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</si>
  <si>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</si>
  <si>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</si>
  <si>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</si>
  <si>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</si>
  <si>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</si>
  <si>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</si>
  <si>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</si>
  <si>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</si>
  <si>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</si>
  <si>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</si>
  <si>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</si>
  <si>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</si>
  <si>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</si>
  <si>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</si>
  <si>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</si>
  <si>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</si>
  <si>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</si>
  <si>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</si>
  <si>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</si>
  <si>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</si>
  <si>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</si>
  <si>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</si>
  <si>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</si>
  <si>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</si>
  <si>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</si>
  <si>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</si>
  <si>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</si>
  <si>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</si>
  <si>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</si>
  <si>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</si>
  <si>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</si>
  <si>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</si>
  <si>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</si>
  <si>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</si>
  <si>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</si>
  <si>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</si>
  <si>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</si>
  <si>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</si>
  <si>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</si>
  <si>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</si>
  <si>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</si>
  <si>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</si>
  <si>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</si>
  <si>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</si>
  <si>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</si>
  <si>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</si>
  <si>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</si>
  <si>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</si>
  <si>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</si>
  <si>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</si>
  <si>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</si>
  <si>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</si>
  <si>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</si>
  <si>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</si>
  <si>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</si>
  <si>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</si>
  <si>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</si>
  <si>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</si>
  <si>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</si>
  <si>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</si>
  <si>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</si>
  <si>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</si>
  <si>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</si>
  <si>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</si>
  <si>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</si>
  <si>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</si>
  <si>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</si>
  <si>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</si>
  <si>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</si>
  <si>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</si>
  <si>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</si>
  <si>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</si>
  <si>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</si>
  <si>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</si>
  <si>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</si>
  <si>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</si>
  <si>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</si>
  <si>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</si>
  <si>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</si>
  <si>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</si>
  <si>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</si>
  <si>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</si>
  <si>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</si>
  <si>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</si>
  <si>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</si>
  <si>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</si>
  <si>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</si>
  <si>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</si>
  <si>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</si>
  <si>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</si>
  <si>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</si>
  <si>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</si>
  <si>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</si>
  <si>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</si>
  <si>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</si>
  <si>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</si>
  <si>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</si>
  <si>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</si>
  <si>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</si>
  <si>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</si>
  <si>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</si>
  <si>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</si>
  <si>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</si>
  <si>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</si>
  <si>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</si>
  <si>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</si>
  <si>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</si>
  <si>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</si>
  <si>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</si>
  <si>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</si>
  <si>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</si>
  <si>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</si>
  <si>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</si>
  <si>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</si>
  <si>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</si>
  <si>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</si>
  <si>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</si>
  <si>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</si>
  <si>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</si>
  <si>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</si>
  <si>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</si>
  <si>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</si>
  <si>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</si>
  <si>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</si>
  <si>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</si>
  <si>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</si>
  <si>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</si>
  <si>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</si>
  <si>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</si>
  <si>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</si>
  <si>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</si>
  <si>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</si>
  <si>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</si>
  <si>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</si>
  <si>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</si>
  <si>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</si>
  <si>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</si>
  <si>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</si>
  <si>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</si>
  <si>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</si>
  <si>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</si>
  <si>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</si>
  <si>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</si>
  <si>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</si>
  <si>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</si>
  <si>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</si>
  <si>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</si>
  <si>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</si>
  <si>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</si>
  <si>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</si>
  <si>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</si>
  <si>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</si>
  <si>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</si>
  <si>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</si>
  <si>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</si>
  <si>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</si>
  <si>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</si>
  <si>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</si>
  <si>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</si>
  <si>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</si>
  <si>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</si>
  <si>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</si>
  <si>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</si>
  <si>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</si>
  <si>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</si>
  <si>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</si>
  <si>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</si>
  <si>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</si>
  <si>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</si>
  <si>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</si>
  <si>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</si>
  <si>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</si>
  <si>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</si>
  <si>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</si>
  <si>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</si>
  <si>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</si>
  <si>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</si>
  <si>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</si>
  <si>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</si>
  <si>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</si>
  <si>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</si>
  <si>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</si>
  <si>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</si>
  <si>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</si>
  <si>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</si>
  <si>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</si>
  <si>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</si>
  <si>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</si>
  <si>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</si>
  <si>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</si>
  <si>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</si>
  <si>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</si>
  <si>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</si>
  <si>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</si>
  <si>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</si>
  <si>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</si>
  <si>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</si>
  <si>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</si>
  <si>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</si>
  <si>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</si>
  <si>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</si>
  <si>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</si>
  <si>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</si>
  <si>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</si>
  <si>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</si>
  <si>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</si>
  <si>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</si>
  <si>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</si>
  <si>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</si>
  <si>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</si>
  <si>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</si>
  <si>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</si>
  <si>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</si>
  <si>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</si>
  <si>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</si>
  <si>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</si>
  <si>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</si>
  <si>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</si>
  <si>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</si>
  <si>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</si>
  <si>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</si>
  <si>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</si>
  <si>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</si>
  <si>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</si>
  <si>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</si>
  <si>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</si>
  <si>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</si>
  <si>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</si>
  <si>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</si>
  <si>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</si>
  <si>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</si>
  <si>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</si>
  <si>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</si>
  <si>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</si>
  <si>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</si>
  <si>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</si>
  <si>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</si>
  <si>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</si>
  <si>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</si>
  <si>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</si>
  <si>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</si>
  <si>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</si>
  <si>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</si>
  <si>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</si>
  <si>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</si>
  <si>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</si>
  <si>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</si>
  <si>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</si>
  <si>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</si>
  <si>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</si>
  <si>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</si>
  <si>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</si>
  <si>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</si>
  <si>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</si>
  <si>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</si>
  <si>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</si>
  <si>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</si>
  <si>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</si>
  <si>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</si>
  <si>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</si>
  <si>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</si>
  <si>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</si>
  <si>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</si>
  <si>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</si>
  <si>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</si>
  <si>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</si>
  <si>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</si>
  <si>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</si>
  <si>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</si>
  <si>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</si>
  <si>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</si>
  <si>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</si>
  <si>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</si>
  <si>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</si>
  <si>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</si>
  <si>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</si>
  <si>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</si>
  <si>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</si>
  <si>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</si>
  <si>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</si>
  <si>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</si>
  <si>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</si>
  <si>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</si>
  <si>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</si>
  <si>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</si>
  <si>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</si>
  <si>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</si>
  <si>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</si>
  <si>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</si>
  <si>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</si>
  <si>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</si>
  <si>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</si>
  <si>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</si>
  <si>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</si>
  <si>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</si>
  <si>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</si>
  <si>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</si>
  <si>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</si>
  <si>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</si>
  <si>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</si>
  <si>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</si>
  <si>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</si>
  <si>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</si>
  <si>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</si>
  <si>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</si>
  <si>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</si>
  <si>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</si>
  <si>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</si>
  <si>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</si>
  <si>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</si>
  <si>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</si>
  <si>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</si>
  <si>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</si>
  <si>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</si>
  <si>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</si>
  <si>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</si>
  <si>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</si>
  <si>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</si>
  <si>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</si>
  <si>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</si>
  <si>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</si>
  <si>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</si>
  <si>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</si>
  <si>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</si>
  <si>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</si>
  <si>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</si>
  <si>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</si>
  <si>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</si>
  <si>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</si>
  <si>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</si>
  <si>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</si>
  <si>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</si>
  <si>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</si>
  <si>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</si>
  <si>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</si>
  <si>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</si>
  <si>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</si>
  <si>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</si>
  <si>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</si>
  <si>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</si>
  <si>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</si>
  <si>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</si>
  <si>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</si>
  <si>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</si>
  <si>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</si>
  <si>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</si>
  <si>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</si>
  <si>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</si>
  <si>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</si>
  <si>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</si>
  <si>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</si>
  <si>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</si>
  <si>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</si>
  <si>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</si>
  <si>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</si>
  <si>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</si>
  <si>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</si>
  <si>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</si>
  <si>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</si>
  <si>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</si>
  <si>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</si>
  <si>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</si>
  <si>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</si>
  <si>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</si>
  <si>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</si>
  <si>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</si>
  <si>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</si>
  <si>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</si>
  <si>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</si>
  <si>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</si>
  <si>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</si>
  <si>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</si>
  <si>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</si>
  <si>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</si>
  <si>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</si>
  <si>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</si>
  <si>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</si>
  <si>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</si>
  <si>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</si>
  <si>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</si>
  <si>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</si>
  <si>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</si>
  <si>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</si>
  <si>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</si>
  <si>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</si>
  <si>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</si>
  <si>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</si>
  <si>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</si>
  <si>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</si>
  <si>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</si>
  <si>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</si>
  <si>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</si>
  <si>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</si>
  <si>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</si>
  <si>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</si>
  <si>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</si>
  <si>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</si>
  <si>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</si>
  <si>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</si>
  <si>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</si>
  <si>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</si>
  <si>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</si>
  <si>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</si>
  <si>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</si>
  <si>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</si>
  <si>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</si>
  <si>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</si>
  <si>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</si>
  <si>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</si>
  <si>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</si>
  <si>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</si>
  <si>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</si>
  <si>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</si>
  <si>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</si>
  <si>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</si>
  <si>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</si>
  <si>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</si>
  <si>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</si>
  <si>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</si>
  <si>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</si>
  <si>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</si>
  <si>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</si>
  <si>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</si>
  <si>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</si>
  <si>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</si>
  <si>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</si>
  <si>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</si>
  <si>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</si>
  <si>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</si>
  <si>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</si>
  <si>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</si>
  <si>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</si>
  <si>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</si>
  <si>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</si>
  <si>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</si>
  <si>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</si>
  <si>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</si>
  <si>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</si>
  <si>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</si>
  <si>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</si>
  <si>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</si>
  <si>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</si>
  <si>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</si>
  <si>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</si>
  <si>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</si>
  <si>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</si>
  <si>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</si>
  <si>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</si>
  <si>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</si>
  <si>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</si>
  <si>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</si>
  <si>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</si>
  <si>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</si>
  <si>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</si>
  <si>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</si>
  <si>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</si>
  <si>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</si>
  <si>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</si>
  <si>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</si>
  <si>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</si>
  <si>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</si>
  <si>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</si>
  <si>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</si>
  <si>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</si>
  <si>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</si>
  <si>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</si>
  <si>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</si>
  <si>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</si>
  <si>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</si>
  <si>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</si>
  <si>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</si>
  <si>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</si>
  <si>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</si>
  <si>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</si>
  <si>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</si>
  <si>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</si>
  <si>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</si>
  <si>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</si>
  <si>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</si>
  <si>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</si>
  <si>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</si>
  <si>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</si>
  <si>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</si>
  <si>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</si>
  <si>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</si>
  <si>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</si>
  <si>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</si>
  <si>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</si>
  <si>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</si>
  <si>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</si>
  <si>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</si>
  <si>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</si>
  <si>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</si>
  <si>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</si>
  <si>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</si>
  <si>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</si>
  <si>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</si>
  <si>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</si>
  <si>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</si>
  <si>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</si>
  <si>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</si>
  <si>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</si>
  <si>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</si>
  <si>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</si>
  <si>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</si>
  <si>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</si>
  <si>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</si>
  <si>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</si>
  <si>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</si>
  <si>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</si>
  <si>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</si>
  <si>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</si>
  <si>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</si>
  <si>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</si>
  <si>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</si>
  <si>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</si>
  <si>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</si>
  <si>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</si>
  <si>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</si>
  <si>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</si>
  <si>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</si>
  <si>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</si>
  <si>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</si>
  <si>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</si>
  <si>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</si>
  <si>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</si>
  <si>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</si>
  <si>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</si>
  <si>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</si>
  <si>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</si>
  <si>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</si>
  <si>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</si>
  <si>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</si>
  <si>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</si>
  <si>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</si>
  <si>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</si>
  <si>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</si>
  <si>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</si>
  <si>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</si>
  <si>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</si>
  <si>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</si>
  <si>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</si>
  <si>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</si>
  <si>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</si>
  <si>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</si>
  <si>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</si>
  <si>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</si>
  <si>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</si>
  <si>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</si>
  <si>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</si>
  <si>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</si>
  <si>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</si>
  <si>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</si>
  <si>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</si>
  <si>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</si>
  <si>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</si>
  <si>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</si>
  <si>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</si>
  <si>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</si>
  <si>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</si>
  <si>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</si>
  <si>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</si>
  <si>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</si>
  <si>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</si>
  <si>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</si>
  <si>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</si>
  <si>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</si>
  <si>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</si>
  <si>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</si>
  <si>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</si>
  <si>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</si>
  <si>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</si>
  <si>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</si>
  <si>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</si>
  <si>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</si>
  <si>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</si>
  <si>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</si>
  <si>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</si>
  <si>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</si>
  <si>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</si>
  <si>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</si>
  <si>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</si>
  <si>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</si>
  <si>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</si>
  <si>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</si>
  <si>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</si>
  <si>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</si>
  <si>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</si>
  <si>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</si>
  <si>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</si>
  <si>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</si>
  <si>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</si>
  <si>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</si>
  <si>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</si>
  <si>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</si>
  <si>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</si>
  <si>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</si>
  <si>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</si>
  <si>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</si>
  <si>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</si>
  <si>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</si>
  <si>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</si>
  <si>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</si>
  <si>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</si>
  <si>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</si>
  <si>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</si>
  <si>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</si>
  <si>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</si>
  <si>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</si>
  <si>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</si>
  <si>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</si>
  <si>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</si>
  <si>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</si>
  <si>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</si>
  <si>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</si>
  <si>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</si>
  <si>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</si>
  <si>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</si>
  <si>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</si>
  <si>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</si>
  <si>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</si>
  <si>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</si>
  <si>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</si>
  <si>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</si>
  <si>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</si>
  <si>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</si>
  <si>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</si>
  <si>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</si>
  <si>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</si>
  <si>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</si>
  <si>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</si>
  <si>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</si>
  <si>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</si>
  <si>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</si>
  <si>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</si>
  <si>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</si>
  <si>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</si>
  <si>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</si>
  <si>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</si>
  <si>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</si>
  <si>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</si>
  <si>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</si>
  <si>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</si>
  <si>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</si>
  <si>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</si>
  <si>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</si>
  <si>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</si>
  <si>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</si>
  <si>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</si>
  <si>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</si>
  <si>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</si>
  <si>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</si>
  <si>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</si>
  <si>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</si>
  <si>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</si>
  <si>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</si>
  <si>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</si>
  <si>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</si>
  <si>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</si>
  <si>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</si>
  <si>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</si>
  <si>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</si>
  <si>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</si>
  <si>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</si>
  <si>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</si>
  <si>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</si>
  <si>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</si>
  <si>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</si>
  <si>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</si>
  <si>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</si>
  <si>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</si>
  <si>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</si>
  <si>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</si>
  <si>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</si>
  <si>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</si>
  <si>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</si>
  <si>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</si>
  <si>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</si>
  <si>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</si>
  <si>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</si>
  <si>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</si>
  <si>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</si>
  <si>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</si>
  <si>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</si>
  <si>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</si>
  <si>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</si>
  <si>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</si>
  <si>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</si>
  <si>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</si>
  <si>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</si>
  <si>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</si>
  <si>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</si>
  <si>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</si>
  <si>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</si>
  <si>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</si>
  <si>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</si>
  <si>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</si>
  <si>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</si>
  <si>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</si>
  <si>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</si>
  <si>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</si>
  <si>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</si>
  <si>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</si>
  <si>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</si>
  <si>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</si>
  <si>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</si>
  <si>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</si>
  <si>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</si>
  <si>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</si>
  <si>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</si>
  <si>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</si>
  <si>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</si>
  <si>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</si>
  <si>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</si>
  <si>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</si>
  <si>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</si>
  <si>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</si>
  <si>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</si>
  <si>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</si>
  <si>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</si>
  <si>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</si>
  <si>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</si>
  <si>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</si>
  <si>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</si>
  <si>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</si>
  <si>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</si>
  <si>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</si>
  <si>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</si>
  <si>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</si>
  <si>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</si>
  <si>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</si>
  <si>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</si>
  <si>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</si>
  <si>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</si>
  <si>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</si>
  <si>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</si>
  <si>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</si>
  <si>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</si>
  <si>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</si>
  <si>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</si>
  <si>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</si>
  <si>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</si>
  <si>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</si>
  <si>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</si>
  <si>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</si>
  <si>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</si>
  <si>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</si>
  <si>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</si>
  <si>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</si>
  <si>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</si>
  <si>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</si>
  <si>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</si>
  <si>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</si>
  <si>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</si>
  <si>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</si>
  <si>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</si>
  <si>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</si>
  <si>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</si>
  <si>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</si>
  <si>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</si>
  <si>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</si>
  <si>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</si>
  <si>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</si>
  <si>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</si>
  <si>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</si>
  <si>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</si>
  <si>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</si>
  <si>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</si>
  <si>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</si>
  <si>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</si>
  <si>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</si>
  <si>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</si>
  <si>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</si>
  <si>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</si>
  <si>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</si>
  <si>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</si>
  <si>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</si>
  <si>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</si>
  <si>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</si>
  <si>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</si>
  <si>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</si>
  <si>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</si>
  <si>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</si>
  <si>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</si>
  <si>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</si>
  <si>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</si>
  <si>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</si>
  <si>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</si>
  <si>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</si>
  <si>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</si>
  <si>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</si>
  <si>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</si>
  <si>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</si>
  <si>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</si>
  <si>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</si>
  <si>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</si>
  <si>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</si>
  <si>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</si>
  <si>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</si>
  <si>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</si>
  <si>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</si>
  <si>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</si>
  <si>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</si>
  <si>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</si>
  <si>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</si>
  <si>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</si>
  <si>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</si>
  <si>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</si>
  <si>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</si>
  <si>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</si>
  <si>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</si>
  <si>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</si>
  <si>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</si>
  <si>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</si>
  <si>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</si>
  <si>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</si>
  <si>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</si>
  <si>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</si>
  <si>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</si>
  <si>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</si>
  <si>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</si>
  <si>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</si>
  <si>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</si>
  <si>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</si>
  <si>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</si>
  <si>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</si>
  <si>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</si>
  <si>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</si>
  <si>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</si>
  <si>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</si>
  <si>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</si>
  <si>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</si>
  <si>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</si>
  <si>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</si>
  <si>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</si>
  <si>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</si>
  <si>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</si>
  <si>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</si>
  <si>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</si>
  <si>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</si>
  <si>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</si>
  <si>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</si>
  <si>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</si>
  <si>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</si>
  <si>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</si>
  <si>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</si>
  <si>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</si>
  <si>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</si>
  <si>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</si>
  <si>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</si>
  <si>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</si>
  <si>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</si>
  <si>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</si>
  <si>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</si>
  <si>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</si>
  <si>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</si>
  <si>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</si>
  <si>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</si>
  <si>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</si>
  <si>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</si>
  <si>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</si>
  <si>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</si>
  <si>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</si>
  <si>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</si>
  <si>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</si>
  <si>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</si>
  <si>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</si>
  <si>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</si>
  <si>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</si>
  <si>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</si>
  <si>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</si>
  <si>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</si>
  <si>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</si>
  <si>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</si>
  <si>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</si>
  <si>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</si>
  <si>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</si>
  <si>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</si>
  <si>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</si>
  <si>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</si>
  <si>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</si>
  <si>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</si>
  <si>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</si>
  <si>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</si>
  <si>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</si>
  <si>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</si>
  <si>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</si>
  <si>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</si>
  <si>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</si>
  <si>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</si>
  <si>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</si>
  <si>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</si>
  <si>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</si>
  <si>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</si>
  <si>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</si>
  <si>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</si>
  <si>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</si>
  <si>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</si>
  <si>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</si>
  <si>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</si>
  <si>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</si>
  <si>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</si>
  <si>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</si>
  <si>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</si>
  <si>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</si>
  <si>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</si>
  <si>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</si>
  <si>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</si>
  <si>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</si>
  <si>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</si>
  <si>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</si>
  <si>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</si>
  <si>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</si>
  <si>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</si>
  <si>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</si>
  <si>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</si>
  <si>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</si>
  <si>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</si>
  <si>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</si>
  <si>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</si>
  <si>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</si>
  <si>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</si>
  <si>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</si>
  <si>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</si>
  <si>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</si>
  <si>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</si>
  <si>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</si>
  <si>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</si>
  <si>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</si>
  <si>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</si>
  <si>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</si>
  <si>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</si>
  <si>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</si>
  <si>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</si>
  <si>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</si>
  <si>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</si>
  <si>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</si>
  <si>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</si>
  <si>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</si>
  <si>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</si>
  <si>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</si>
  <si>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</si>
  <si>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</si>
  <si>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</si>
  <si>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</si>
  <si>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</si>
  <si>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</si>
  <si>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</si>
  <si>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</si>
  <si>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</si>
  <si>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</si>
  <si>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</si>
  <si>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</si>
  <si>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</si>
  <si>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</si>
  <si>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</si>
  <si>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</si>
  <si>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</si>
  <si>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</si>
  <si>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</si>
  <si>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</si>
  <si>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</si>
  <si>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</si>
  <si>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</si>
  <si>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</si>
  <si>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</si>
  <si>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</si>
  <si>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</si>
  <si>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</si>
  <si>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</si>
  <si>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</si>
  <si>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</si>
  <si>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</si>
  <si>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</si>
  <si>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</si>
  <si>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</si>
  <si>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</si>
  <si>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</si>
  <si>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</si>
  <si>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</si>
  <si>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</si>
  <si>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</si>
  <si>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</si>
  <si>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</si>
  <si>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</si>
  <si>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</si>
  <si>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</si>
  <si>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</si>
  <si>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</si>
  <si>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</si>
  <si>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</si>
  <si>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</si>
  <si>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</si>
  <si>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</si>
  <si>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</si>
  <si>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</si>
  <si>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</si>
  <si>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</si>
  <si>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</si>
  <si>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</si>
  <si>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</si>
  <si>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</si>
  <si>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</si>
  <si>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</si>
  <si>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</si>
  <si>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</si>
  <si>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</si>
  <si>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</si>
  <si>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</si>
  <si>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</si>
  <si>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</si>
  <si>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</si>
  <si>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</si>
  <si>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</si>
  <si>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</si>
  <si>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</si>
  <si>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</si>
  <si>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</si>
  <si>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</si>
  <si>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</si>
  <si>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</si>
  <si>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</si>
  <si>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</si>
  <si>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</si>
  <si>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</si>
  <si>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</si>
  <si>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</si>
  <si>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</si>
  <si>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</si>
  <si>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</si>
  <si>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</si>
  <si>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</si>
  <si>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</si>
  <si>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</si>
  <si>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</si>
  <si>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</si>
  <si>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</si>
  <si>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</si>
  <si>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</si>
  <si>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</si>
  <si>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</si>
  <si>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</si>
  <si>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</si>
  <si>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</si>
  <si>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</si>
  <si>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</si>
  <si>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</si>
  <si>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</si>
  <si>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</si>
  <si>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</si>
  <si>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</si>
  <si>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</si>
  <si>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</si>
  <si>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</si>
  <si>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</si>
  <si>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</si>
  <si>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</si>
  <si>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</si>
  <si>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</si>
  <si>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</si>
  <si>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</si>
  <si>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</si>
  <si>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</si>
  <si>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</si>
  <si>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</si>
  <si>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</si>
  <si>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</si>
  <si>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</si>
  <si>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</si>
  <si>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</si>
  <si>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</si>
  <si>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</si>
  <si>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</si>
  <si>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</si>
  <si>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</si>
  <si>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</si>
  <si>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</si>
  <si>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</si>
  <si>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</si>
  <si>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</si>
  <si>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</si>
  <si>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</si>
  <si>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</si>
  <si>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</si>
  <si>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</si>
  <si>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</si>
  <si>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</si>
  <si>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</si>
  <si>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</si>
  <si>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</si>
  <si>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</si>
  <si>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</si>
  <si>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</si>
  <si>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</si>
  <si>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</si>
  <si>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</si>
  <si>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</si>
  <si>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</si>
  <si>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</si>
  <si>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</si>
  <si>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</si>
  <si>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</si>
  <si>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</si>
  <si>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</si>
  <si>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</si>
  <si>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</si>
  <si>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</si>
  <si>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</si>
  <si>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</si>
  <si>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</si>
  <si>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</si>
  <si>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</si>
  <si>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</si>
  <si>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</si>
  <si>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</si>
  <si>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</si>
  <si>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</si>
  <si>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</si>
  <si>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</si>
  <si>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</si>
  <si>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</si>
  <si>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</si>
  <si>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</si>
  <si>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</si>
  <si>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</si>
  <si>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</si>
  <si>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</si>
  <si>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</si>
  <si>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</si>
  <si>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</si>
  <si>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</si>
  <si>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</si>
  <si>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</si>
  <si>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</si>
  <si>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</si>
  <si>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</si>
  <si>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</si>
  <si>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</si>
  <si>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</si>
  <si>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</si>
  <si>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</si>
  <si>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</si>
  <si>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</si>
  <si>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</si>
  <si>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</si>
  <si>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</si>
  <si>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</si>
  <si>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</si>
  <si>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</si>
  <si>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</si>
  <si>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</si>
  <si>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</si>
  <si>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</si>
  <si>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</si>
  <si>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</si>
  <si>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</si>
  <si>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</si>
  <si>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</si>
  <si>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</si>
  <si>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</si>
  <si>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</si>
  <si>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</si>
  <si>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</si>
  <si>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</si>
  <si>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</si>
  <si>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</si>
  <si>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</si>
  <si>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</si>
  <si>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</si>
  <si>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</si>
  <si>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</si>
  <si>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</si>
  <si>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</si>
  <si>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</si>
  <si>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</si>
  <si>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</si>
  <si>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</si>
  <si>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</si>
  <si>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</si>
  <si>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</si>
  <si>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</si>
  <si>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</si>
  <si>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</si>
  <si>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</si>
  <si>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</si>
  <si>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</si>
  <si>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</si>
  <si>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</si>
  <si>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</si>
  <si>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</si>
  <si>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</si>
  <si>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</si>
  <si>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</si>
  <si>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</si>
  <si>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</si>
  <si>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</si>
  <si>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</si>
  <si>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</si>
  <si>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</si>
  <si>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</si>
  <si>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</si>
  <si>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</si>
  <si>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</si>
  <si>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</si>
  <si>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</si>
  <si>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</si>
  <si>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</si>
  <si>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</si>
  <si>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</si>
  <si>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</si>
  <si>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</si>
  <si>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</si>
  <si>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</si>
  <si>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</si>
  <si>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</si>
  <si>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</si>
  <si>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</si>
  <si>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</si>
  <si>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</si>
  <si>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</si>
  <si>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</si>
  <si>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</si>
  <si>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</si>
  <si>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</si>
  <si>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</si>
  <si>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</si>
  <si>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</si>
  <si>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</si>
  <si>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</si>
  <si>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</si>
  <si>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</si>
  <si>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</si>
  <si>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</si>
  <si>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</si>
  <si>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</si>
  <si>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</si>
  <si>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</si>
  <si>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</si>
  <si>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</si>
  <si>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</si>
  <si>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</si>
  <si>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</si>
  <si>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</si>
  <si>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</si>
  <si>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</si>
  <si>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</si>
  <si>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</si>
  <si>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</si>
  <si>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</si>
  <si>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</si>
  <si>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</si>
  <si>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</si>
  <si>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</si>
  <si>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</si>
  <si>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</si>
  <si>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</si>
  <si>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</si>
  <si>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</si>
  <si>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</si>
  <si>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</si>
  <si>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</si>
  <si>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</si>
  <si>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</si>
  <si>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</si>
  <si>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</si>
  <si>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</si>
  <si>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</si>
  <si>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</si>
  <si>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</si>
  <si>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</si>
  <si>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</si>
  <si>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</si>
  <si>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</si>
  <si>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</si>
  <si>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</si>
  <si>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</si>
  <si>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</si>
  <si>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</si>
  <si>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</si>
  <si>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</si>
  <si>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</si>
  <si>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</si>
  <si>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</si>
  <si>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</si>
  <si>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</si>
  <si>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</si>
  <si>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</si>
  <si>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</si>
  <si>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</si>
  <si>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</si>
  <si>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</si>
  <si>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</si>
  <si>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</si>
  <si>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</si>
  <si>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</si>
  <si>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</si>
  <si>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</si>
  <si>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</si>
  <si>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</si>
  <si>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</si>
  <si>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</si>
  <si>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</si>
  <si>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</si>
  <si>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</si>
  <si>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</si>
  <si>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</si>
  <si>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</si>
  <si>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</si>
  <si>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</si>
  <si>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</si>
  <si>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</si>
  <si>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</si>
  <si>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</si>
  <si>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</si>
  <si>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</si>
  <si>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</si>
  <si>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</si>
  <si>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</si>
  <si>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</si>
  <si>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</si>
  <si>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</si>
  <si>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</si>
  <si>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</si>
  <si>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</si>
  <si>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</si>
  <si>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</si>
  <si>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</si>
  <si>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</si>
  <si>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</si>
  <si>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</si>
  <si>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</si>
  <si>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</si>
  <si>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</si>
  <si>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</si>
  <si>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</si>
  <si>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</si>
  <si>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</si>
  <si>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</si>
  <si>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</si>
  <si>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</si>
  <si>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</si>
  <si>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</si>
  <si>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</si>
  <si>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</si>
  <si>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</si>
  <si>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</si>
  <si>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</si>
  <si>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</si>
  <si>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</si>
  <si>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</si>
  <si>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</si>
  <si>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</si>
  <si>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</si>
  <si>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</si>
  <si>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</si>
  <si>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</si>
  <si>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</si>
  <si>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</si>
  <si>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</si>
  <si>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</si>
  <si>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</si>
  <si>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</si>
  <si>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</si>
  <si>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</si>
  <si>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</si>
  <si>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</si>
  <si>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</si>
  <si>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</si>
  <si>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</si>
  <si>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</si>
  <si>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</si>
  <si>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</si>
  <si>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</si>
  <si>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</si>
  <si>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</si>
  <si>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</si>
  <si>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</si>
  <si>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</si>
  <si>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</si>
  <si>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</si>
  <si>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</si>
  <si>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</si>
  <si>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</si>
  <si>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</si>
  <si>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</si>
  <si>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</si>
  <si>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</si>
  <si>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</si>
  <si>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</si>
  <si>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</si>
  <si>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</si>
  <si>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</si>
  <si>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</si>
  <si>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</si>
  <si>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</si>
  <si>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</si>
  <si>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</si>
  <si>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</si>
  <si>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</si>
  <si>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</si>
  <si>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</si>
  <si>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</si>
  <si>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</si>
  <si>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</si>
  <si>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</si>
  <si>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</si>
  <si>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</si>
  <si>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</si>
  <si>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</si>
  <si>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</si>
  <si>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</si>
  <si>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</si>
  <si>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</si>
  <si>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</si>
  <si>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</si>
  <si>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</si>
  <si>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</si>
  <si>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</si>
  <si>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</si>
  <si>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</si>
  <si>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</si>
  <si>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</si>
  <si>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</si>
  <si>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</si>
  <si>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</si>
  <si>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</si>
  <si>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</si>
  <si>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</si>
  <si>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</si>
  <si>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</si>
  <si>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</si>
  <si>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</si>
  <si>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</si>
  <si>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</si>
  <si>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</si>
  <si>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</si>
  <si>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</si>
  <si>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</si>
  <si>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</si>
  <si>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</si>
  <si>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</si>
  <si>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</si>
  <si>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</si>
  <si>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</si>
  <si>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</si>
  <si>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</si>
  <si>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</si>
  <si>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</si>
  <si>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</si>
  <si>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</si>
  <si>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</si>
  <si>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</si>
  <si>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</si>
  <si>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</si>
  <si>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</si>
  <si>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</si>
  <si>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</si>
  <si>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</si>
  <si>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</si>
  <si>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</si>
  <si>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</si>
  <si>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</si>
  <si>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</si>
  <si>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</si>
  <si>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</si>
  <si>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</si>
  <si>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</si>
  <si>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</si>
  <si>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</si>
  <si>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</si>
  <si>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</si>
  <si>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</si>
  <si>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</si>
  <si>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</si>
  <si>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</si>
  <si>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</si>
  <si>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</si>
  <si>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</si>
  <si>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</si>
  <si>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</si>
  <si>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</si>
  <si>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</si>
  <si>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</si>
  <si>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</si>
  <si>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</si>
  <si>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</si>
  <si>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</si>
  <si>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</si>
  <si>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</si>
  <si>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</si>
  <si>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</si>
  <si>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</si>
  <si>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</si>
  <si>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</si>
  <si>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</si>
  <si>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</si>
  <si>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</si>
  <si>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</si>
  <si>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</si>
  <si>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</si>
  <si>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</si>
  <si>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</si>
  <si>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</si>
  <si>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</si>
  <si>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</si>
  <si>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</si>
  <si>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</si>
  <si>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</si>
  <si>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</si>
  <si>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</si>
  <si>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</si>
  <si>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</si>
  <si>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</si>
  <si>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</si>
  <si>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</si>
  <si>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</si>
  <si>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</si>
  <si>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</si>
  <si>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</si>
  <si>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</si>
  <si>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</si>
  <si>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</si>
  <si>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</si>
  <si>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</si>
  <si>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</si>
  <si>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</si>
  <si>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</si>
  <si>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</si>
  <si>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</si>
  <si>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</si>
  <si>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</si>
  <si>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</si>
  <si>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</si>
  <si>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</si>
  <si>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</si>
  <si>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</si>
  <si>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</si>
  <si>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</si>
  <si>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</si>
  <si>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</si>
  <si>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</si>
  <si>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</si>
  <si>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</si>
  <si>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</si>
  <si>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</si>
  <si>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</si>
  <si>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</si>
  <si>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</si>
  <si>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</si>
  <si>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</si>
  <si>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</si>
  <si>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</si>
  <si>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</si>
  <si>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</si>
  <si>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</si>
  <si>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</si>
  <si>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</si>
  <si>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</si>
  <si>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</si>
  <si>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</si>
  <si>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</si>
  <si>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</si>
  <si>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</si>
  <si>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</si>
  <si>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</si>
  <si>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</si>
  <si>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</si>
  <si>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</si>
  <si>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</si>
  <si>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</si>
  <si>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</si>
  <si>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</si>
  <si>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</si>
  <si>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</si>
  <si>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</si>
  <si>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</si>
  <si>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</si>
  <si>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</si>
  <si>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</si>
  <si>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</si>
  <si>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</si>
  <si>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</si>
  <si>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</si>
  <si>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</si>
  <si>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</si>
  <si>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</si>
  <si>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</si>
  <si>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</si>
  <si>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</si>
  <si>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</si>
  <si>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</si>
  <si>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</si>
  <si>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</si>
  <si>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</si>
  <si>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</si>
  <si>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</si>
  <si>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</si>
  <si>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</si>
  <si>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</si>
  <si>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</si>
  <si>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</si>
  <si>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</si>
  <si>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</si>
  <si>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</si>
  <si>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</si>
  <si>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</si>
  <si>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</si>
  <si>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</si>
  <si>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</si>
  <si>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</si>
  <si>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</si>
  <si>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</si>
  <si>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</si>
  <si>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</si>
  <si>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</si>
  <si>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</si>
  <si>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</si>
  <si>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</si>
  <si>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</si>
  <si>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</si>
  <si>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</si>
  <si>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</si>
  <si>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</si>
  <si>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</si>
  <si>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</si>
  <si>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</si>
  <si>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</si>
  <si>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</si>
  <si>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</si>
  <si>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</si>
  <si>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</si>
  <si>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</si>
  <si>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</si>
  <si>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</si>
  <si>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</si>
  <si>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</si>
  <si>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</si>
  <si>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</si>
  <si>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</si>
  <si>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</si>
  <si>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</si>
  <si>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</si>
  <si>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</si>
  <si>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</si>
  <si>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</si>
  <si>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</si>
  <si>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</si>
  <si>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</si>
  <si>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</si>
  <si>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</si>
  <si>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</si>
  <si>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</si>
  <si>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</si>
  <si>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</si>
  <si>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</si>
  <si>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</si>
  <si>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</si>
  <si>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</si>
  <si>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</si>
  <si>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</si>
  <si>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</si>
  <si>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</si>
  <si>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</si>
  <si>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</si>
  <si>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</si>
  <si>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</si>
  <si>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</si>
  <si>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</si>
  <si>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</si>
  <si>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</si>
  <si>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</si>
  <si>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</si>
  <si>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</si>
  <si>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</si>
  <si>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</si>
  <si>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</si>
  <si>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</si>
  <si>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</si>
  <si>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</si>
  <si>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</si>
  <si>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</si>
  <si>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</si>
  <si>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</si>
  <si>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</si>
  <si>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</si>
  <si>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</si>
  <si>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</si>
  <si>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</si>
  <si>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</si>
  <si>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</si>
  <si>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</si>
  <si>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</si>
  <si>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</si>
  <si>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</si>
  <si>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</si>
  <si>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</si>
  <si>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</si>
  <si>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</si>
  <si>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</si>
  <si>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</si>
  <si>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</si>
  <si>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</si>
  <si>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</si>
  <si>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</si>
  <si>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</si>
  <si>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</si>
  <si>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</si>
  <si>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</si>
  <si>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</si>
  <si>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</si>
  <si>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</si>
  <si>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</si>
  <si>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</si>
  <si>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</si>
  <si>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</si>
  <si>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</si>
  <si>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</si>
  <si>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</si>
  <si>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</si>
  <si>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</si>
  <si>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</si>
  <si>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</si>
  <si>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</si>
  <si>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</si>
  <si>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</si>
  <si>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</si>
  <si>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</si>
  <si>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</si>
  <si>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</si>
  <si>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</si>
  <si>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</si>
  <si>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</si>
  <si>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</si>
  <si>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</si>
  <si>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</si>
  <si>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</si>
  <si>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</si>
  <si>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</si>
  <si>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</si>
  <si>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</si>
  <si>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</si>
  <si>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</si>
  <si>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</si>
  <si>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</si>
  <si>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</si>
  <si>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</si>
  <si>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</si>
  <si>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</si>
  <si>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</si>
  <si>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</si>
  <si>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</si>
  <si>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</si>
  <si>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</si>
  <si>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</si>
  <si>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</si>
  <si>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</si>
  <si>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</si>
  <si>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</si>
  <si>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</si>
  <si>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</si>
  <si>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</si>
  <si>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</si>
  <si>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</si>
  <si>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</si>
  <si>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</si>
  <si>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</si>
  <si>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</si>
  <si>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</si>
  <si>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</si>
  <si>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</si>
  <si>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</si>
  <si>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</si>
  <si>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</si>
  <si>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</si>
  <si>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</si>
  <si>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</si>
  <si>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</si>
  <si>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</si>
  <si>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</si>
  <si>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</si>
  <si>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</si>
  <si>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</si>
  <si>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</si>
  <si>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</si>
  <si>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</si>
  <si>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</si>
  <si>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</si>
  <si>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</si>
  <si>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</si>
  <si>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</si>
  <si>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</si>
  <si>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</si>
  <si>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</si>
  <si>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</si>
  <si>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</si>
  <si>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</si>
  <si>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</si>
  <si>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</si>
  <si>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</si>
  <si>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</si>
  <si>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</si>
  <si>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</si>
  <si>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</si>
  <si>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</si>
  <si>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</si>
  <si>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</si>
  <si>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</si>
  <si>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</si>
  <si>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</si>
  <si>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</si>
  <si>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</si>
  <si>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</si>
  <si>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</si>
  <si>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</si>
  <si>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</si>
  <si>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</si>
  <si>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</si>
  <si>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</si>
  <si>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</si>
  <si>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</si>
  <si>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</si>
  <si>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</si>
  <si>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</si>
  <si>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</si>
  <si>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</si>
  <si>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</si>
  <si>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</si>
  <si>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</si>
  <si>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</si>
  <si>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</si>
  <si>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</si>
  <si>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</si>
  <si>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</si>
  <si>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</si>
  <si>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</si>
  <si>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</si>
  <si>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</si>
  <si>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</si>
  <si>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</si>
  <si>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</si>
  <si>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</si>
  <si>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</si>
  <si>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</si>
  <si>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</si>
  <si>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</si>
  <si>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</si>
  <si>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</si>
  <si>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</si>
  <si>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</si>
  <si>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</si>
  <si>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</si>
  <si>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</si>
  <si>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</si>
  <si>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</si>
  <si>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</si>
  <si>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</si>
  <si>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</si>
  <si>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</si>
  <si>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</si>
  <si>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</si>
  <si>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</si>
  <si>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</si>
  <si>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</si>
  <si>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</si>
  <si>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</si>
  <si>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</si>
  <si>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</si>
  <si>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</si>
  <si>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</si>
  <si>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</si>
  <si>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</si>
  <si>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</si>
  <si>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</si>
  <si>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</si>
  <si>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</si>
  <si>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</si>
  <si>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</si>
  <si>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</si>
  <si>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</si>
  <si>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</si>
  <si>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</si>
  <si>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</si>
  <si>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</si>
  <si>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</si>
  <si>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</si>
  <si>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</si>
  <si>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</si>
  <si>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</si>
  <si>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</si>
  <si>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</si>
  <si>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</si>
  <si>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</si>
  <si>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</si>
  <si>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</si>
  <si>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</si>
  <si>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</si>
  <si>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</si>
  <si>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</si>
  <si>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</si>
  <si>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</si>
  <si>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</si>
  <si>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</si>
  <si>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</si>
  <si>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</si>
  <si>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</si>
  <si>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</si>
  <si>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</si>
  <si>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</si>
  <si>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</si>
  <si>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</si>
  <si>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</si>
  <si>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</si>
  <si>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</si>
  <si>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</si>
  <si>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</si>
  <si>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</si>
  <si>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</si>
  <si>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</si>
  <si>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</si>
  <si>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</si>
  <si>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</si>
  <si>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</si>
  <si>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</si>
  <si>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</si>
  <si>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</si>
  <si>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</si>
  <si>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</si>
  <si>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</si>
  <si>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</si>
  <si>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</si>
  <si>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</si>
  <si>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</si>
  <si>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</si>
  <si>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</si>
  <si>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</si>
  <si>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</si>
  <si>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</si>
  <si>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</si>
  <si>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</si>
  <si>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</si>
  <si>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</si>
  <si>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</si>
  <si>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</si>
  <si>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</si>
  <si>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</si>
  <si>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</si>
  <si>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</si>
  <si>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</si>
  <si>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</si>
  <si>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</si>
  <si>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</si>
  <si>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</si>
  <si>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</si>
  <si>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</si>
  <si>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</si>
  <si>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</si>
  <si>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</si>
  <si>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</si>
  <si>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</si>
  <si>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</si>
  <si>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</si>
  <si>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</si>
  <si>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</si>
  <si>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</si>
  <si>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</si>
  <si>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</si>
  <si>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</si>
  <si>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</si>
  <si>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</si>
  <si>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</si>
  <si>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</si>
  <si>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</si>
  <si>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</si>
  <si>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</si>
  <si>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</si>
  <si>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</si>
  <si>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</si>
  <si>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</si>
  <si>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</si>
  <si>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</si>
  <si>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</si>
  <si>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</si>
  <si>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</si>
  <si>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</si>
  <si>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</si>
  <si>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</si>
  <si>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</si>
  <si>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</si>
  <si>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</si>
  <si>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</si>
  <si>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</si>
  <si>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</si>
  <si>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</si>
  <si>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</si>
  <si>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</si>
  <si>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</si>
  <si>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</si>
  <si>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</si>
  <si>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</si>
  <si>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</si>
  <si>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</si>
  <si>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</si>
  <si>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</si>
  <si>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</si>
  <si>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</si>
  <si>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</si>
  <si>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</si>
  <si>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</si>
  <si>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</si>
  <si>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</si>
  <si>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</si>
  <si>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</si>
  <si>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</si>
  <si>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</si>
  <si>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</si>
  <si>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</si>
  <si>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</si>
  <si>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</si>
  <si>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</si>
  <si>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</si>
  <si>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</si>
  <si>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</si>
  <si>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</si>
  <si>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</si>
  <si>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</si>
  <si>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</si>
  <si>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</si>
  <si>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</si>
  <si>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</si>
  <si>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</si>
  <si>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</si>
  <si>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</si>
  <si>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</si>
  <si>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</si>
  <si>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</si>
  <si>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</si>
  <si>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</si>
  <si>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</si>
  <si>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</si>
  <si>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</si>
  <si>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</si>
  <si>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</si>
  <si>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</si>
  <si>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</si>
  <si>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</si>
  <si>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</si>
  <si>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</si>
  <si>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</si>
  <si>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</si>
  <si>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</si>
  <si>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</si>
  <si>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</si>
  <si>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</si>
  <si>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</si>
  <si>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</si>
  <si>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</si>
  <si>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</si>
  <si>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</si>
  <si>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</si>
  <si>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</si>
  <si>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</si>
  <si>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</si>
  <si>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</si>
  <si>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</si>
  <si>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</si>
  <si>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</si>
  <si>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</si>
  <si>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</si>
  <si>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</si>
  <si>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</si>
  <si>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</si>
  <si>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</si>
  <si>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</si>
  <si>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</si>
  <si>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</si>
  <si>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</si>
  <si>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</si>
  <si>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</si>
  <si>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</si>
  <si>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</si>
  <si>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</si>
  <si>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</si>
  <si>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</si>
  <si>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</si>
  <si>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</si>
  <si>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</si>
  <si>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</si>
  <si>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</si>
  <si>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</si>
  <si>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</si>
  <si>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</si>
  <si>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</si>
  <si>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</si>
  <si>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</si>
  <si>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</si>
  <si>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</si>
  <si>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</si>
  <si>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</si>
  <si>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</si>
  <si>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</si>
  <si>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</si>
  <si>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</si>
  <si>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</si>
  <si>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</si>
  <si>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</si>
  <si>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</si>
  <si>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</si>
  <si>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</si>
  <si>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</si>
  <si>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</si>
  <si>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</si>
  <si>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</si>
  <si>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</si>
  <si>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</si>
  <si>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</si>
  <si>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</si>
  <si>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</si>
  <si>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</si>
  <si>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</si>
  <si>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</si>
  <si>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</si>
  <si>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</si>
  <si>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</si>
  <si>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</si>
  <si>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</si>
  <si>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</si>
  <si>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</si>
  <si>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</si>
  <si>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</si>
  <si>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</si>
  <si>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</si>
  <si>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</si>
  <si>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</si>
  <si>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</si>
  <si>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</si>
  <si>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</si>
  <si>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</si>
  <si>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</si>
  <si>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</si>
  <si>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</si>
  <si>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</si>
  <si>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</si>
  <si>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</si>
  <si>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</si>
  <si>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</si>
  <si>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</si>
  <si>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</si>
  <si>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</si>
  <si>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</si>
  <si>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</si>
  <si>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</si>
  <si>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</si>
  <si>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</si>
  <si>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</si>
  <si>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</si>
  <si>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</si>
  <si>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</si>
  <si>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</si>
  <si>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</si>
  <si>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</si>
  <si>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</si>
  <si>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</si>
  <si>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</si>
  <si>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</si>
  <si>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</si>
  <si>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</si>
  <si>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</si>
  <si>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</si>
  <si>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</si>
  <si>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</si>
  <si>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</si>
  <si>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</si>
  <si>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</si>
  <si>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</si>
  <si>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</si>
  <si>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</si>
  <si>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</si>
  <si>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</si>
  <si>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</si>
  <si>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</si>
  <si>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</si>
  <si>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</si>
  <si>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</si>
  <si>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</si>
  <si>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</si>
  <si>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</si>
  <si>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</si>
  <si>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</si>
  <si>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</si>
  <si>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</si>
  <si>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</si>
  <si>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</si>
  <si>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</si>
  <si>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</si>
  <si>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</si>
  <si>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</si>
  <si>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</si>
  <si>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</si>
  <si>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</si>
  <si>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</si>
  <si>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</si>
  <si>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</si>
  <si>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</si>
  <si>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</si>
  <si>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</si>
  <si>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</si>
  <si>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</si>
  <si>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</si>
  <si>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</si>
  <si>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</si>
  <si>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</si>
  <si>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</si>
  <si>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</si>
  <si>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</si>
  <si>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</si>
  <si>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</si>
  <si>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</si>
  <si>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</si>
  <si>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</si>
  <si>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</si>
  <si>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</si>
  <si>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</si>
  <si>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</si>
  <si>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</si>
  <si>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</si>
  <si>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</si>
  <si>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</si>
  <si>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</si>
  <si>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</si>
  <si>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</si>
  <si>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</si>
  <si>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</si>
  <si>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</si>
  <si>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</si>
  <si>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</si>
  <si>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</si>
  <si>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</si>
  <si>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</si>
  <si>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</si>
  <si>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</si>
  <si>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</si>
  <si>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</si>
  <si>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</si>
  <si>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</si>
  <si>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</si>
  <si>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</si>
  <si>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</si>
  <si>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</si>
  <si>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</si>
  <si>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</si>
  <si>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</si>
  <si>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</si>
  <si>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</si>
  <si>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</si>
  <si>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</si>
  <si>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</si>
  <si>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</si>
  <si>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</si>
  <si>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</si>
  <si>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</si>
  <si>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</si>
  <si>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</si>
  <si>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</si>
  <si>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</si>
  <si>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</si>
  <si>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</si>
  <si>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</si>
  <si>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</si>
  <si>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</si>
  <si>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</si>
  <si>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</si>
  <si>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</si>
  <si>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</si>
  <si>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</si>
  <si>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</si>
  <si>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</si>
  <si>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</si>
  <si>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</si>
  <si>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</si>
  <si>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</si>
  <si>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</si>
  <si>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</si>
  <si>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</si>
  <si>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</si>
  <si>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</si>
  <si>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</si>
  <si>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</si>
  <si>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</si>
  <si>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</si>
  <si>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</si>
  <si>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</si>
  <si>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</si>
  <si>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</si>
  <si>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</si>
  <si>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</si>
  <si>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</si>
  <si>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</si>
  <si>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</si>
  <si>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</si>
  <si>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</si>
  <si>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</si>
  <si>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</si>
  <si>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</si>
  <si>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</si>
  <si>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</si>
  <si>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</si>
  <si>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</si>
  <si>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</si>
  <si>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</si>
  <si>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</si>
  <si>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</si>
  <si>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</si>
  <si>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</si>
  <si>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</si>
  <si>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</si>
  <si>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</si>
  <si>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</si>
  <si>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</si>
  <si>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</si>
  <si>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</si>
  <si>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</si>
  <si>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</si>
  <si>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</si>
  <si>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</si>
  <si>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</si>
  <si>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</si>
  <si>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</si>
  <si>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</si>
  <si>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</si>
  <si>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</si>
  <si>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</si>
  <si>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</si>
  <si>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</si>
  <si>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</si>
  <si>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</si>
  <si>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</si>
  <si>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</si>
  <si>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</si>
  <si>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</si>
  <si>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</si>
  <si>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</si>
  <si>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</si>
  <si>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</si>
  <si>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</si>
  <si>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</si>
  <si>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</si>
  <si>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</si>
  <si>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</si>
  <si>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</si>
  <si>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</si>
  <si>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</si>
  <si>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</si>
  <si>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</si>
  <si>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</si>
  <si>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</si>
  <si>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</si>
  <si>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</si>
  <si>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</si>
  <si>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</si>
  <si>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</si>
  <si>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</si>
  <si>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</si>
  <si>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</si>
  <si>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</si>
  <si>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</si>
  <si>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</si>
  <si>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</si>
  <si>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</si>
  <si>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</si>
  <si>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</si>
  <si>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</si>
  <si>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</si>
  <si>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</si>
  <si>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</si>
  <si>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</si>
  <si>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</si>
  <si>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</si>
  <si>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</si>
  <si>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</si>
  <si>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</si>
  <si>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</si>
  <si>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</si>
  <si>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</si>
  <si>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</si>
  <si>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</si>
  <si>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</si>
  <si>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</si>
  <si>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</si>
  <si>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</si>
  <si>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</si>
  <si>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</si>
  <si>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</si>
  <si>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</si>
  <si>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</si>
  <si>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</si>
  <si>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</si>
  <si>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</si>
  <si>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</si>
  <si>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</si>
  <si>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</si>
  <si>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</si>
  <si>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</si>
  <si>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</si>
  <si>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</si>
  <si>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</si>
  <si>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</si>
  <si>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</si>
  <si>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</si>
  <si>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</si>
  <si>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</si>
  <si>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</si>
  <si>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</si>
  <si>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</si>
  <si>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</si>
  <si>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</si>
  <si>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</si>
  <si>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</si>
  <si>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</si>
  <si>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</si>
  <si>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</si>
  <si>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</si>
  <si>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</si>
  <si>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</si>
  <si>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</si>
  <si>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</si>
  <si>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</si>
  <si>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</si>
  <si>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</si>
  <si>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</si>
  <si>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</si>
  <si>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</si>
  <si>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</si>
  <si>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</si>
  <si>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</si>
  <si>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</si>
  <si>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</si>
  <si>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</si>
  <si>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</si>
  <si>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</si>
  <si>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</si>
  <si>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</si>
  <si>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</si>
  <si>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</si>
  <si>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</si>
  <si>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</si>
  <si>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</si>
  <si>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</si>
  <si>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</si>
  <si>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</si>
  <si>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</si>
  <si>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</si>
  <si>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</si>
  <si>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</si>
  <si>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</si>
  <si>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</si>
  <si>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</si>
  <si>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</si>
  <si>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</si>
  <si>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</si>
  <si>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</si>
  <si>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</si>
  <si>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</si>
  <si>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</si>
  <si>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</si>
  <si>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</si>
  <si>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</si>
  <si>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</si>
  <si>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</si>
  <si>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</si>
  <si>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</si>
  <si>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</si>
  <si>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</si>
  <si>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</si>
  <si>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</si>
  <si>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</si>
  <si>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</si>
  <si>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</si>
  <si>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</si>
  <si>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</si>
  <si>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</si>
  <si>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</si>
  <si>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</si>
  <si>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</si>
  <si>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</si>
  <si>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</si>
  <si>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</si>
  <si>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</si>
  <si>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</si>
  <si>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</si>
  <si>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</si>
  <si>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</si>
  <si>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</si>
  <si>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</si>
  <si>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</si>
  <si>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</si>
  <si>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</si>
  <si>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</si>
  <si>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</si>
  <si>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</si>
  <si>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</si>
  <si>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</si>
  <si>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</si>
  <si>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</si>
  <si>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</si>
  <si>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</si>
  <si>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</si>
  <si>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</si>
  <si>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</si>
  <si>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</si>
  <si>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</si>
  <si>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</si>
  <si>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</si>
  <si>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</si>
  <si>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</si>
  <si>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</si>
  <si>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</si>
  <si>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</si>
  <si>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</si>
  <si>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</si>
  <si>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</si>
  <si>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</si>
  <si>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</si>
  <si>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</si>
  <si>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</si>
  <si>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</si>
  <si>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</si>
  <si>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</si>
  <si>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</si>
  <si>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</si>
  <si>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</si>
  <si>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</si>
  <si>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</si>
  <si>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</si>
  <si>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</si>
  <si>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</si>
  <si>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</si>
  <si>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</si>
  <si>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</si>
  <si>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</si>
  <si>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</si>
  <si>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</si>
  <si>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</si>
  <si>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</si>
  <si>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</si>
  <si>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</si>
  <si>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</si>
  <si>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</si>
  <si>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</si>
  <si>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</si>
  <si>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</si>
  <si>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</si>
  <si>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</si>
  <si>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</si>
  <si>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</si>
  <si>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</si>
  <si>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</si>
  <si>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</si>
  <si>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</si>
  <si>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</si>
  <si>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</si>
  <si>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</si>
  <si>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</si>
  <si>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</si>
  <si>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</si>
  <si>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</si>
  <si>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</si>
  <si>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</si>
  <si>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</si>
  <si>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</si>
  <si>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</si>
  <si>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</si>
  <si>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</si>
  <si>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</si>
  <si>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</si>
  <si>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</si>
  <si>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</si>
  <si>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</si>
  <si>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</si>
  <si>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</si>
  <si>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</si>
  <si>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</si>
  <si>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</si>
  <si>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</si>
  <si>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</si>
  <si>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</si>
  <si>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</si>
  <si>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</si>
  <si>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</si>
  <si>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</si>
  <si>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</si>
  <si>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</si>
  <si>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</si>
  <si>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</si>
  <si>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</si>
  <si>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</si>
  <si>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</si>
  <si>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</si>
  <si>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</si>
  <si>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</si>
  <si>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</si>
  <si>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</si>
  <si>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</si>
  <si>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</si>
  <si>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</si>
  <si>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</si>
  <si>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</si>
  <si>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</si>
  <si>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</si>
  <si>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</si>
  <si>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</si>
  <si>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</si>
  <si>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</si>
  <si>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</si>
  <si>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</si>
  <si>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</si>
  <si>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</si>
  <si>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</si>
  <si>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</si>
  <si>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</si>
  <si>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</si>
  <si>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</si>
  <si>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</si>
  <si>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</si>
  <si>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</si>
  <si>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</si>
  <si>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</si>
  <si>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</si>
  <si>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</si>
  <si>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</si>
  <si>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</si>
  <si>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</si>
  <si>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</si>
  <si>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</si>
  <si>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</si>
  <si>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</si>
  <si>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</si>
  <si>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</si>
  <si>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</si>
  <si>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</si>
  <si>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</si>
  <si>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</si>
  <si>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</si>
  <si>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</si>
  <si>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</si>
  <si>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</si>
  <si>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</si>
  <si>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</si>
  <si>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</si>
  <si>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</si>
  <si>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</si>
  <si>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</si>
  <si>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</si>
  <si>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</si>
  <si>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</si>
  <si>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</si>
  <si>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</si>
  <si>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</si>
  <si>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</si>
  <si>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</si>
  <si>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</si>
  <si>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</si>
  <si>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</si>
  <si>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</si>
  <si>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</si>
  <si>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</si>
  <si>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</si>
  <si>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</si>
  <si>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</si>
  <si>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</si>
  <si>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</si>
  <si>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</si>
  <si>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</si>
  <si>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</si>
  <si>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</si>
  <si>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</si>
  <si>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</si>
  <si>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</si>
  <si>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</si>
  <si>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</si>
  <si>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</si>
  <si>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</si>
  <si>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</si>
  <si>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</si>
  <si>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</si>
  <si>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</si>
  <si>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</si>
  <si>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</si>
  <si>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</si>
  <si>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</si>
  <si>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</si>
  <si>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</si>
  <si>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</si>
  <si>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</si>
  <si>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</si>
  <si>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</si>
  <si>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</si>
  <si>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</si>
  <si>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</si>
  <si>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</si>
  <si>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</si>
  <si>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</si>
  <si>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</si>
  <si>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</si>
  <si>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</si>
  <si>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</si>
  <si>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</si>
  <si>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</si>
  <si>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</si>
  <si>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</si>
  <si>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</si>
  <si>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</si>
  <si>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</si>
  <si>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</si>
  <si>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</si>
  <si>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</si>
  <si>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</si>
  <si>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</si>
  <si>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</si>
  <si>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</si>
  <si>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</si>
  <si>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</si>
  <si>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</si>
  <si>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</si>
  <si>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</si>
  <si>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</si>
  <si>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</si>
  <si>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</si>
  <si>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</si>
  <si>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</si>
  <si>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</si>
  <si>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</si>
  <si>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</si>
  <si>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</si>
  <si>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</si>
  <si>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</si>
  <si>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</si>
  <si>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</si>
  <si>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</si>
  <si>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</si>
  <si>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</si>
  <si>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</si>
  <si>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</si>
  <si>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</si>
  <si>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</si>
  <si>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</si>
  <si>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</si>
  <si>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</si>
  <si>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</si>
  <si>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</si>
  <si>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</si>
  <si>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</si>
  <si>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</si>
  <si>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</si>
  <si>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</si>
  <si>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</si>
  <si>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</si>
  <si>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</si>
  <si>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</si>
  <si>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</si>
  <si>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</si>
  <si>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</si>
  <si>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</si>
  <si>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</si>
  <si>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</si>
  <si>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</si>
  <si>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</si>
  <si>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</si>
  <si>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</si>
  <si>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</si>
  <si>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</si>
  <si>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</si>
  <si>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</si>
  <si>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</si>
  <si>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</si>
  <si>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</si>
  <si>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</si>
  <si>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</si>
  <si>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</si>
  <si>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</si>
  <si>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</si>
  <si>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</si>
  <si>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</si>
  <si>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</si>
  <si>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</si>
  <si>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</si>
  <si>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</si>
  <si>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</si>
  <si>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</si>
  <si>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</si>
  <si>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</si>
  <si>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</si>
  <si>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</si>
  <si>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</si>
  <si>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</si>
  <si>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</si>
  <si>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</si>
  <si>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</si>
  <si>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</si>
  <si>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</si>
  <si>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</si>
  <si>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</si>
  <si>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</si>
  <si>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</si>
  <si>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</si>
  <si>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</si>
  <si>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</si>
  <si>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</si>
  <si>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</si>
  <si>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</si>
  <si>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</si>
  <si>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</si>
  <si>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</si>
  <si>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</si>
  <si>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</si>
  <si>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</si>
  <si>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</si>
  <si>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</si>
  <si>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</si>
  <si>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</si>
  <si>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</si>
  <si>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</si>
  <si>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</si>
  <si>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</si>
  <si>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</si>
  <si>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</si>
  <si>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</si>
  <si>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</si>
  <si>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</si>
  <si>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</si>
  <si>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</si>
  <si>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</si>
  <si>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</si>
  <si>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</si>
  <si>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</si>
  <si>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</si>
  <si>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</si>
  <si>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</si>
  <si>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</si>
  <si>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</si>
  <si>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</si>
  <si>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</si>
  <si>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</si>
  <si>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</si>
  <si>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</si>
  <si>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</si>
  <si>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</si>
  <si>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</si>
  <si>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</si>
  <si>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</si>
  <si>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</si>
  <si>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</si>
  <si>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</si>
  <si>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</si>
  <si>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</si>
  <si>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</si>
  <si>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</si>
  <si>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</si>
  <si>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</si>
  <si>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</si>
  <si>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</si>
  <si>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</si>
  <si>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</si>
  <si>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</si>
  <si>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</si>
  <si>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</si>
  <si>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</si>
  <si>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</si>
  <si>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</si>
  <si>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</si>
  <si>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</si>
  <si>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</si>
  <si>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</si>
  <si>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</si>
  <si>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</si>
  <si>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</si>
  <si>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</si>
  <si>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</si>
  <si>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</si>
  <si>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</si>
  <si>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</si>
  <si>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</si>
  <si>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</si>
  <si>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</si>
  <si>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</si>
  <si>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</si>
  <si>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</si>
  <si>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</si>
  <si>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</si>
  <si>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</si>
  <si>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</si>
  <si>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</si>
  <si>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</si>
  <si>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</si>
  <si>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</si>
  <si>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</si>
  <si>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</si>
  <si>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</si>
  <si>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</si>
  <si>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</si>
  <si>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</si>
  <si>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</si>
  <si>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</si>
  <si>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</si>
  <si>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</si>
  <si>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</si>
  <si>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</si>
  <si>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</si>
  <si>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</si>
  <si>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</si>
  <si>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</si>
  <si>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</si>
  <si>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</si>
  <si>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</si>
  <si>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</si>
  <si>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</si>
  <si>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</si>
  <si>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</si>
  <si>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</si>
  <si>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</si>
  <si>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</si>
  <si>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</si>
  <si>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</si>
  <si>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</si>
  <si>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</si>
  <si>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</si>
  <si>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</si>
  <si>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</si>
  <si>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</si>
  <si>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</si>
  <si>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</si>
  <si>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</si>
  <si>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</si>
  <si>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</si>
  <si>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</si>
  <si>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</si>
  <si>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</si>
  <si>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</si>
  <si>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</si>
  <si>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</si>
  <si>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</si>
  <si>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</si>
  <si>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</si>
  <si>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</si>
  <si>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</si>
  <si>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</si>
  <si>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</si>
  <si>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</si>
  <si>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</si>
  <si>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</si>
  <si>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</si>
  <si>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</si>
  <si>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</si>
  <si>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</si>
  <si>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</si>
  <si>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</si>
  <si>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</si>
  <si>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</si>
  <si>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</si>
  <si>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</si>
  <si>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</si>
  <si>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</si>
  <si>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</si>
  <si>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</si>
  <si>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</si>
  <si>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</si>
  <si>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</si>
  <si>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</si>
  <si>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</si>
  <si>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</si>
  <si>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</si>
  <si>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</si>
  <si>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</si>
  <si>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</si>
  <si>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</si>
  <si>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</si>
  <si>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</si>
  <si>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</si>
  <si>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</si>
  <si>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</si>
  <si>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</si>
  <si>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</si>
  <si>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</si>
  <si>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</si>
  <si>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</si>
  <si>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</si>
  <si>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</si>
  <si>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</si>
  <si>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</si>
  <si>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</si>
  <si>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</si>
  <si>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</si>
  <si>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</si>
  <si>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</si>
  <si>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</si>
  <si>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</si>
  <si>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</si>
  <si>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</si>
  <si>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</si>
  <si>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</si>
  <si>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</si>
  <si>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</si>
  <si>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</si>
  <si>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</si>
  <si>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</si>
  <si>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</si>
  <si>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</si>
  <si>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</si>
  <si>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</si>
  <si>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</si>
  <si>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</si>
  <si>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</si>
  <si>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</si>
  <si>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</si>
  <si>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</si>
  <si>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</si>
  <si>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</si>
  <si>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</si>
  <si>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</si>
  <si>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</si>
  <si>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</si>
  <si>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</si>
  <si>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</si>
  <si>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</si>
  <si>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</si>
  <si>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</si>
  <si>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</si>
  <si>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</si>
  <si>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</si>
  <si>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</si>
  <si>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</si>
  <si>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</si>
  <si>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</si>
  <si>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</si>
  <si>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</si>
  <si>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</si>
  <si>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</si>
  <si>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</si>
  <si>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</si>
  <si>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</si>
  <si>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</si>
  <si>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</si>
  <si>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</si>
  <si>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</si>
  <si>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</si>
  <si>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</si>
  <si>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</si>
  <si>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</si>
  <si>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</si>
  <si>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</si>
  <si>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</si>
  <si>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</si>
  <si>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</si>
  <si>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</si>
  <si>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</si>
  <si>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</si>
  <si>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</si>
  <si>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</si>
  <si>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</si>
  <si>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</si>
  <si>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</si>
  <si>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</si>
  <si>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</si>
  <si>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</si>
  <si>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</si>
  <si>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</si>
  <si>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</si>
  <si>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</si>
  <si>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</si>
  <si>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</si>
  <si>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</si>
  <si>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</si>
  <si>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</si>
  <si>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</si>
  <si>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</si>
  <si>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</si>
  <si>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</si>
  <si>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</si>
  <si>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</si>
  <si>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</si>
  <si>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</si>
  <si>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</si>
  <si>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</si>
  <si>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</si>
  <si>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</si>
  <si>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</si>
  <si>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</si>
  <si>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</si>
  <si>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</si>
  <si>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</si>
  <si>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</si>
  <si>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</si>
  <si>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</si>
  <si>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</si>
  <si>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</si>
  <si>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</si>
  <si>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</si>
  <si>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</si>
  <si>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</si>
  <si>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</si>
  <si>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</si>
  <si>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</si>
  <si>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</si>
  <si>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</si>
  <si>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</si>
  <si>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</si>
  <si>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</si>
  <si>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</si>
  <si>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</si>
  <si>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</si>
  <si>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</si>
  <si>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</si>
  <si>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</si>
  <si>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</si>
  <si>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</si>
  <si>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</si>
  <si>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</si>
  <si>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</si>
  <si>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</si>
  <si>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</si>
  <si>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</si>
  <si>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</si>
  <si>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</si>
  <si>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</si>
  <si>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</si>
  <si>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</si>
  <si>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</si>
  <si>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</si>
  <si>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</si>
  <si>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</si>
  <si>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</si>
  <si>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</si>
  <si>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</si>
  <si>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</si>
  <si>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</si>
  <si>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</si>
  <si>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</si>
  <si>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</si>
  <si>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</si>
  <si>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</si>
  <si>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</si>
  <si>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</si>
  <si>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</si>
  <si>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</si>
  <si>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</si>
  <si>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</si>
  <si>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</si>
  <si>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</si>
  <si>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</si>
  <si>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</si>
  <si>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</si>
  <si>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</si>
  <si>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</si>
  <si>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</si>
  <si>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</si>
  <si>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</si>
  <si>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</si>
  <si>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</si>
  <si>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</si>
  <si>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</si>
  <si>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</si>
  <si>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</si>
  <si>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</si>
  <si>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</si>
  <si>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</si>
  <si>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</si>
  <si>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</si>
  <si>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</si>
  <si>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</si>
  <si>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</si>
  <si>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</si>
  <si>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</si>
  <si>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</si>
  <si>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</si>
  <si>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</si>
  <si>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</si>
  <si>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</si>
  <si>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</si>
  <si>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</si>
  <si>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</si>
  <si>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</si>
  <si>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</si>
  <si>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</si>
  <si>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</si>
  <si>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</si>
  <si>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</si>
  <si>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</si>
  <si>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</si>
  <si>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</si>
  <si>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</si>
  <si>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</si>
  <si>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</si>
  <si>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</si>
  <si>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</si>
  <si>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</si>
  <si>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</si>
  <si>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</si>
  <si>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</si>
  <si>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</si>
  <si>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</si>
  <si>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</si>
  <si>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</si>
  <si>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</si>
  <si>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</si>
  <si>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</si>
  <si>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</si>
  <si>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</si>
  <si>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</si>
  <si>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</si>
  <si>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</si>
  <si>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</si>
  <si>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</si>
  <si>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</si>
  <si>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</si>
  <si>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</si>
  <si>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</si>
  <si>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</si>
  <si>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</si>
  <si>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</si>
  <si>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</si>
  <si>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</si>
  <si>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</si>
  <si>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</si>
  <si>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</si>
  <si>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</si>
  <si>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</si>
  <si>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</si>
  <si>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</si>
  <si>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</si>
  <si>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</si>
  <si>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</si>
  <si>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</si>
  <si>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</si>
  <si>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</si>
  <si>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</si>
  <si>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</si>
  <si>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</si>
  <si>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</si>
  <si>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</si>
  <si>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</si>
  <si>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</si>
  <si>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</si>
  <si>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</si>
  <si>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</si>
  <si>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</si>
  <si>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</si>
  <si>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</si>
  <si>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</si>
  <si>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</si>
  <si>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</si>
  <si>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</si>
  <si>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</si>
  <si>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</si>
  <si>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</si>
  <si>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</si>
  <si>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</si>
  <si>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</si>
  <si>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</si>
  <si>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</si>
  <si>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</si>
  <si>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</si>
  <si>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</si>
  <si>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</si>
  <si>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</si>
  <si>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</si>
  <si>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</si>
  <si>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</si>
  <si>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</si>
  <si>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</si>
  <si>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</si>
  <si>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</si>
  <si>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</si>
  <si>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</si>
  <si>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</si>
  <si>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</si>
  <si>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</si>
  <si>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</si>
  <si>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</si>
  <si>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</si>
  <si>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</si>
  <si>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</si>
  <si>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</si>
  <si>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</si>
  <si>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</si>
  <si>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</si>
  <si>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</si>
  <si>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</si>
  <si>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</si>
  <si>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</si>
  <si>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</si>
  <si>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</si>
  <si>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</si>
  <si>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</si>
  <si>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</si>
  <si>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</si>
  <si>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</si>
  <si>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</si>
  <si>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</si>
  <si>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</si>
  <si>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</si>
  <si>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</si>
  <si>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</si>
  <si>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</si>
  <si>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</si>
  <si>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</si>
  <si>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</si>
  <si>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</si>
  <si>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</si>
  <si>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</si>
  <si>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</si>
  <si>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</si>
  <si>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</si>
  <si>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</si>
  <si>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</si>
  <si>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</si>
  <si>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</si>
  <si>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</si>
  <si>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</si>
  <si>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</si>
  <si>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</si>
  <si>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</si>
  <si>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</si>
  <si>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</si>
  <si>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</si>
  <si>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</si>
  <si>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</si>
  <si>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</si>
  <si>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</si>
  <si>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</si>
  <si>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</si>
  <si>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</si>
  <si>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</si>
  <si>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</si>
  <si>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</si>
  <si>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</si>
  <si>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</si>
  <si>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</si>
  <si>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</si>
  <si>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</si>
  <si>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</si>
  <si>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</si>
  <si>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</si>
  <si>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</si>
  <si>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</si>
  <si>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</si>
  <si>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</si>
  <si>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</si>
  <si>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</si>
  <si>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</si>
  <si>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</si>
  <si>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</si>
  <si>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</si>
  <si>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</si>
  <si>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</si>
  <si>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</si>
  <si>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</si>
  <si>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</si>
  <si>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</si>
  <si>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</si>
  <si>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</si>
  <si>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</si>
  <si>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</si>
  <si>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</si>
  <si>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</si>
  <si>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</si>
  <si>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</si>
  <si>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</si>
  <si>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</si>
  <si>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</si>
  <si>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</si>
  <si>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</si>
  <si>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</si>
  <si>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</si>
  <si>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</si>
  <si>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</si>
  <si>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</si>
  <si>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</si>
  <si>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</si>
  <si>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</si>
  <si>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</si>
  <si>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</si>
  <si>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</si>
  <si>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</si>
  <si>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</si>
  <si>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</si>
  <si>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</si>
  <si>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</si>
  <si>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</si>
  <si>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</si>
  <si>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</si>
  <si>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</si>
  <si>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</si>
  <si>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</si>
  <si>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</si>
  <si>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</si>
  <si>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</si>
  <si>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</si>
  <si>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</si>
  <si>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</si>
  <si>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</si>
  <si>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</si>
  <si>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</si>
  <si>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</si>
  <si>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</si>
  <si>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</si>
  <si>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</si>
  <si>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</si>
  <si>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</si>
  <si>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</si>
  <si>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</si>
  <si>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</si>
  <si>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</si>
  <si>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</si>
  <si>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</si>
  <si>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</si>
  <si>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</si>
  <si>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</si>
  <si>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</si>
  <si>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</si>
  <si>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</si>
  <si>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</si>
  <si>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</si>
  <si>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</si>
  <si>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</si>
  <si>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</si>
  <si>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</si>
  <si>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</si>
  <si>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</si>
  <si>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</si>
  <si>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</si>
  <si>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</si>
  <si>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</si>
  <si>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</si>
  <si>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</si>
  <si>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</si>
  <si>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</si>
  <si>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</si>
  <si>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</si>
  <si>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</si>
  <si>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</si>
  <si>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</si>
  <si>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</si>
  <si>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</si>
  <si>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</si>
  <si>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</si>
  <si>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</si>
  <si>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</si>
  <si>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</si>
  <si>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</si>
  <si>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</si>
  <si>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</si>
  <si>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</si>
  <si>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</si>
  <si>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</si>
  <si>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</si>
  <si>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</si>
  <si>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</si>
  <si>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</si>
  <si>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</si>
  <si>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</si>
  <si>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</si>
  <si>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</si>
  <si>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</si>
  <si>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</si>
  <si>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</si>
  <si>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</si>
  <si>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</si>
  <si>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</si>
  <si>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</si>
  <si>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</si>
  <si>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</si>
  <si>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</si>
  <si>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</si>
  <si>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</si>
  <si>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</si>
  <si>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</si>
  <si>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</si>
  <si>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</si>
  <si>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</si>
  <si>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</si>
  <si>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</si>
  <si>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</si>
  <si>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</si>
  <si>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</si>
  <si>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</si>
  <si>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</si>
  <si>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</si>
  <si>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</si>
  <si>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</si>
  <si>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</si>
  <si>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</si>
  <si>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</si>
  <si>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</si>
  <si>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</si>
  <si>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</si>
  <si>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</si>
  <si>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</si>
  <si>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</si>
  <si>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</si>
  <si>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</si>
  <si>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</si>
  <si>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</si>
  <si>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</si>
  <si>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</si>
  <si>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</si>
  <si>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</si>
  <si>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</si>
  <si>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</si>
  <si>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</si>
  <si>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</si>
  <si>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</si>
  <si>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</si>
  <si>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</si>
  <si>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</si>
  <si>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</si>
  <si>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</si>
  <si>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</si>
  <si>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</si>
  <si>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</si>
  <si>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</si>
  <si>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</si>
  <si>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</si>
  <si>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</si>
  <si>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</si>
  <si>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</si>
  <si>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</si>
  <si>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</si>
  <si>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</si>
  <si>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</si>
  <si>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</si>
  <si>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</si>
  <si>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</si>
  <si>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</si>
  <si>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</si>
  <si>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</si>
  <si>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</si>
  <si>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</si>
  <si>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</si>
  <si>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</si>
  <si>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</si>
  <si>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</si>
  <si>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</si>
  <si>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</si>
  <si>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</si>
  <si>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</si>
  <si>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</si>
  <si>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</si>
  <si>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</si>
  <si>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</si>
  <si>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</si>
  <si>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</si>
  <si>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</si>
  <si>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</si>
  <si>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</si>
  <si>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</si>
  <si>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</si>
  <si>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</si>
  <si>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</si>
  <si>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</si>
  <si>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</si>
  <si>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</si>
  <si>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</si>
  <si>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</si>
  <si>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</si>
  <si>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</si>
  <si>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</si>
  <si>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</si>
  <si>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</si>
  <si>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</si>
  <si>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</si>
  <si>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</si>
  <si>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</si>
  <si>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</si>
  <si>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</si>
  <si>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</si>
  <si>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</si>
  <si>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</si>
  <si>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</si>
  <si>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</si>
  <si>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</si>
  <si>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</si>
  <si>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</si>
  <si>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</si>
  <si>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</si>
  <si>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</si>
  <si>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</si>
  <si>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</si>
  <si>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</si>
  <si>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</si>
  <si>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</si>
  <si>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</si>
  <si>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</si>
  <si>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</si>
  <si>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</si>
  <si>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</si>
  <si>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</si>
  <si>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</si>
  <si>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</si>
  <si>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</si>
  <si>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</si>
  <si>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</si>
  <si>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</si>
  <si>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</si>
  <si>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</si>
  <si>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</si>
  <si>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</si>
  <si>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</si>
  <si>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</si>
  <si>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</si>
  <si>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</si>
  <si>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</si>
  <si>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</si>
  <si>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</si>
  <si>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</si>
  <si>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</si>
  <si>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</si>
  <si>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</si>
  <si>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</si>
  <si>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</si>
  <si>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</si>
  <si>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</si>
  <si>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</si>
  <si>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</si>
  <si>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</si>
  <si>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</si>
  <si>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</si>
  <si>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</si>
  <si>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</si>
  <si>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</si>
  <si>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</si>
  <si>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</si>
  <si>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</si>
  <si>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</si>
  <si>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</si>
  <si>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</si>
  <si>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</si>
  <si>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</si>
  <si>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</si>
  <si>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</si>
  <si>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</si>
  <si>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</si>
  <si>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</si>
  <si>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</si>
  <si>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</si>
  <si>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</si>
  <si>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</si>
  <si>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</si>
  <si>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</si>
  <si>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</si>
  <si>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</si>
  <si>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</si>
  <si>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</si>
  <si>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</si>
  <si>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</si>
  <si>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</si>
  <si>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</si>
  <si>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</si>
  <si>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</si>
  <si>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</si>
  <si>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</si>
  <si>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</si>
  <si>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</si>
  <si>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</si>
  <si>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</si>
  <si>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</si>
  <si>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</si>
  <si>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</si>
  <si>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</si>
  <si>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</si>
  <si>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</si>
  <si>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</si>
  <si>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</si>
  <si>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</si>
  <si>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</si>
  <si>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</si>
  <si>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</si>
  <si>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</si>
  <si>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</si>
  <si>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</si>
  <si>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</si>
  <si>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</si>
  <si>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</si>
  <si>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</si>
  <si>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</si>
  <si>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</si>
  <si>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</si>
  <si>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</si>
  <si>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</si>
  <si>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</si>
  <si>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</si>
  <si>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</si>
  <si>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</si>
  <si>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</si>
  <si>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</si>
  <si>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</si>
  <si>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</si>
  <si>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</si>
  <si>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</si>
  <si>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</si>
  <si>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</si>
  <si>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</si>
  <si>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</si>
  <si>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</si>
  <si>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</si>
  <si>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</si>
  <si>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</si>
  <si>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</si>
  <si>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</si>
  <si>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</si>
  <si>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</si>
  <si>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</si>
  <si>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</si>
  <si>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</si>
  <si>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</si>
  <si>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</si>
  <si>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</si>
  <si>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</si>
  <si>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</si>
  <si>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</si>
  <si>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</si>
  <si>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</si>
  <si>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</si>
  <si>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</si>
  <si>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</si>
  <si>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</si>
  <si>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</si>
  <si>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</si>
  <si>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</si>
  <si>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</si>
  <si>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</si>
  <si>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</si>
  <si>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</si>
  <si>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</si>
  <si>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</si>
  <si>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</si>
  <si>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</si>
  <si>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</si>
  <si>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</si>
  <si>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</si>
  <si>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</si>
  <si>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</si>
  <si>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</si>
  <si>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</si>
  <si>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</si>
  <si>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</si>
  <si>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</si>
  <si>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</si>
  <si>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</si>
  <si>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</si>
  <si>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</si>
  <si>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</si>
  <si>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</si>
  <si>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</si>
  <si>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</si>
  <si>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</si>
  <si>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</si>
  <si>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</si>
  <si>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</si>
  <si>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</si>
  <si>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</si>
  <si>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</si>
  <si>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</si>
  <si>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</si>
  <si>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</si>
  <si>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</si>
  <si>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</si>
  <si>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</si>
  <si>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</si>
  <si>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</si>
  <si>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</si>
  <si>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</si>
  <si>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</si>
  <si>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</si>
  <si>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</si>
  <si>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</si>
  <si>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</si>
  <si>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</si>
  <si>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</si>
  <si>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</si>
  <si>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</si>
  <si>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</si>
  <si>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</si>
  <si>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</si>
  <si>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</si>
  <si>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</si>
  <si>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</si>
  <si>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</si>
  <si>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</si>
  <si>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</si>
  <si>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</si>
  <si>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</si>
  <si>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</si>
  <si>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</si>
  <si>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</si>
  <si>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</si>
  <si>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</si>
  <si>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</si>
  <si>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</si>
  <si>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</si>
  <si>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</si>
  <si>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</si>
  <si>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</si>
  <si>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</si>
  <si>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</si>
  <si>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</si>
  <si>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</si>
  <si>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</si>
  <si>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</si>
  <si>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</si>
  <si>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</si>
  <si>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</si>
  <si>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</si>
  <si>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</si>
  <si>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</si>
  <si>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</si>
  <si>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</si>
  <si>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</si>
  <si>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</si>
  <si>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</si>
  <si>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</si>
  <si>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</si>
  <si>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</si>
  <si>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</si>
  <si>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</si>
  <si>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</si>
  <si>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</si>
  <si>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</si>
  <si>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</si>
  <si>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</si>
  <si>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</si>
  <si>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</si>
  <si>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</si>
  <si>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</si>
  <si>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</si>
  <si>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</si>
  <si>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</si>
  <si>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</si>
  <si>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</si>
  <si>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</si>
  <si>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</si>
  <si>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</si>
  <si>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</si>
  <si>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</si>
  <si>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</si>
  <si>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</si>
  <si>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</si>
  <si>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</si>
  <si>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</si>
  <si>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</si>
  <si>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</si>
  <si>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</si>
  <si>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</si>
  <si>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</si>
  <si>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</si>
  <si>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</si>
  <si>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</si>
  <si>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</si>
  <si>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</si>
  <si>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</si>
  <si>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</si>
  <si>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</si>
  <si>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</si>
  <si>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</si>
  <si>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</si>
  <si>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</si>
  <si>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</si>
  <si>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</si>
  <si>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</si>
  <si>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</si>
  <si>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</si>
  <si>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</si>
  <si>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</si>
  <si>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</si>
  <si>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</si>
  <si>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</si>
  <si>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</si>
  <si>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</si>
  <si>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</si>
  <si>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</si>
  <si>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</si>
  <si>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</si>
  <si>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</si>
  <si>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</si>
  <si>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</si>
  <si>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</si>
  <si>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</si>
  <si>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</si>
  <si>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</si>
  <si>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</si>
  <si>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</si>
  <si>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</si>
  <si>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</si>
  <si>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</si>
  <si>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</si>
  <si>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</si>
  <si>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</si>
  <si>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</si>
  <si>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</si>
  <si>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</si>
  <si>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</si>
  <si>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</si>
  <si>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</si>
  <si>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</si>
  <si>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</si>
  <si>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</si>
  <si>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</si>
  <si>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</si>
  <si>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</si>
  <si>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</si>
  <si>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</si>
  <si>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</si>
  <si>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</si>
  <si>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</si>
  <si>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</si>
  <si>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</si>
  <si>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</si>
  <si>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</si>
  <si>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</si>
  <si>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</si>
  <si>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</si>
  <si>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</si>
  <si>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</si>
  <si>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</si>
  <si>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</si>
  <si>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</si>
  <si>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</si>
  <si>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</si>
  <si>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</si>
  <si>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</si>
  <si>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</si>
  <si>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</si>
  <si>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</si>
  <si>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</si>
  <si>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</si>
  <si>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</si>
  <si>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</si>
  <si>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</si>
  <si>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</si>
  <si>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</si>
  <si>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</si>
  <si>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</si>
  <si>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</si>
  <si>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</si>
  <si>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</si>
  <si>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</si>
  <si>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</si>
  <si>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</si>
  <si>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</si>
  <si>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</si>
  <si>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</si>
  <si>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</si>
  <si>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</si>
  <si>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</si>
  <si>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</si>
  <si>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</si>
  <si>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</si>
  <si>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</si>
  <si>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</si>
  <si>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</si>
  <si>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</si>
  <si>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</si>
  <si>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</si>
  <si>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</si>
  <si>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</si>
  <si>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</si>
  <si>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</si>
  <si>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</si>
  <si>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</si>
  <si>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</si>
  <si>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</si>
  <si>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</si>
  <si>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</si>
  <si>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</si>
  <si>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</si>
  <si>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</si>
  <si>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</si>
  <si>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</si>
  <si>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</si>
  <si>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</si>
  <si>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</si>
  <si>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</si>
  <si>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</si>
  <si>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</si>
  <si>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</si>
  <si>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</si>
  <si>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</si>
  <si>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</si>
  <si>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</si>
  <si>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</si>
  <si>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</si>
  <si>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</si>
  <si>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</si>
  <si>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</si>
  <si>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</si>
  <si>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</si>
  <si>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</si>
  <si>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</si>
  <si>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</si>
  <si>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</si>
  <si>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</si>
  <si>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</si>
  <si>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</si>
  <si>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</si>
  <si>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</si>
  <si>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</si>
  <si>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</si>
  <si>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</si>
  <si>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</si>
  <si>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</si>
  <si>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</si>
  <si>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</si>
  <si>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</si>
  <si>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</si>
  <si>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</si>
  <si>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</si>
  <si>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</si>
  <si>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</si>
  <si>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</si>
  <si>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</si>
  <si>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</si>
  <si>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</si>
  <si>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</si>
  <si>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</si>
  <si>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</si>
  <si>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</si>
  <si>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</si>
  <si>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</si>
  <si>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</si>
  <si>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</si>
  <si>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</si>
  <si>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</si>
  <si>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</si>
  <si>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</si>
  <si>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</si>
  <si>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</si>
  <si>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</si>
  <si>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</si>
  <si>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</si>
  <si>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</si>
  <si>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</si>
  <si>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</si>
  <si>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</si>
  <si>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</si>
  <si>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</si>
  <si>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</si>
  <si>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</si>
  <si>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</si>
  <si>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</si>
  <si>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</si>
  <si>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</si>
  <si>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</si>
  <si>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</si>
  <si>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</si>
  <si>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</si>
  <si>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</si>
  <si>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</si>
  <si>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</si>
  <si>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</si>
  <si>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</si>
  <si>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</si>
  <si>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</si>
  <si>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</si>
  <si>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</si>
  <si>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</si>
  <si>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</si>
  <si>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</si>
  <si>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</si>
  <si>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</si>
  <si>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</si>
  <si>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</si>
  <si>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</si>
  <si>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</si>
  <si>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</si>
  <si>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</si>
  <si>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</si>
  <si>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</si>
  <si>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</si>
  <si>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</si>
  <si>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</si>
  <si>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</si>
  <si>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</si>
  <si>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</si>
  <si>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</si>
  <si>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</si>
  <si>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</si>
  <si>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</si>
  <si>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</si>
  <si>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</si>
  <si>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</si>
  <si>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</si>
  <si>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</si>
  <si>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</si>
  <si>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</si>
  <si>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</si>
  <si>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</si>
  <si>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</si>
  <si>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</si>
  <si>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</si>
  <si>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</si>
  <si>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</si>
  <si>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</si>
  <si>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</si>
  <si>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</si>
  <si>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</si>
  <si>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</si>
  <si>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</si>
  <si>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</si>
  <si>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</si>
  <si>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</si>
  <si>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</si>
  <si>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</si>
  <si>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</si>
  <si>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</si>
  <si>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</si>
  <si>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</si>
  <si>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</si>
  <si>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</si>
  <si>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</si>
  <si>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</si>
  <si>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</si>
  <si>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</si>
  <si>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</si>
  <si>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</si>
  <si>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</si>
  <si>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</si>
  <si>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</si>
  <si>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</si>
  <si>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</si>
  <si>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</si>
  <si>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</si>
  <si>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</si>
  <si>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</si>
  <si>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</si>
  <si>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</si>
  <si>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</si>
  <si>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</si>
  <si>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</si>
  <si>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</si>
  <si>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</si>
  <si>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</si>
  <si>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</si>
  <si>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</si>
  <si>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</si>
  <si>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</si>
  <si>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</si>
  <si>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</si>
  <si>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</si>
  <si>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</si>
  <si>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</si>
  <si>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</si>
  <si>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</si>
  <si>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</si>
  <si>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</si>
  <si>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</si>
  <si>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</si>
  <si>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</si>
  <si>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</si>
  <si>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</si>
  <si>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</si>
  <si>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</si>
  <si>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</si>
  <si>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</si>
  <si>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</si>
  <si>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</si>
  <si>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</si>
  <si>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</si>
  <si>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</si>
  <si>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</si>
  <si>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</si>
  <si>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</si>
  <si>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</si>
  <si>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</si>
  <si>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</si>
  <si>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</si>
  <si>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</si>
  <si>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</si>
  <si>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</si>
  <si>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</si>
  <si>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</si>
  <si>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</si>
  <si>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</si>
  <si>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</si>
  <si>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</si>
  <si>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</si>
  <si>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</si>
  <si>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</si>
  <si>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</si>
  <si>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</si>
  <si>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</si>
  <si>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</si>
  <si>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</si>
  <si>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</si>
  <si>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</si>
  <si>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</si>
  <si>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</si>
  <si>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</si>
  <si>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</si>
  <si>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</si>
  <si>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</si>
  <si>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</si>
  <si>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</si>
  <si>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</si>
  <si>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</si>
  <si>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</si>
  <si>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</si>
  <si>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</si>
  <si>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</si>
  <si>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</si>
  <si>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</si>
  <si>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</si>
  <si>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</si>
  <si>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</si>
  <si>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</si>
  <si>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</si>
  <si>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</si>
  <si>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</si>
  <si>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</si>
  <si>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</si>
  <si>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</si>
  <si>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</si>
  <si>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</si>
  <si>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</si>
  <si>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</si>
  <si>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</si>
  <si>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</si>
  <si>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</si>
  <si>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</si>
  <si>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</si>
  <si>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</si>
  <si>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</si>
  <si>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</si>
  <si>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</si>
  <si>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</si>
  <si>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</si>
  <si>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</si>
  <si>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</si>
  <si>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</si>
  <si>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</si>
  <si>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</si>
  <si>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</si>
  <si>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</si>
  <si>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</si>
  <si>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</si>
  <si>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</si>
  <si>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</si>
  <si>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</si>
  <si>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</si>
  <si>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</si>
  <si>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</si>
  <si>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</si>
  <si>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</si>
  <si>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</si>
  <si>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</si>
  <si>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</si>
  <si>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</si>
  <si>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</si>
  <si>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</si>
  <si>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</si>
  <si>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</si>
  <si>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</si>
  <si>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</si>
  <si>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</si>
  <si>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</si>
  <si>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</si>
  <si>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</si>
  <si>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</si>
  <si>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</si>
  <si>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</si>
  <si>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</si>
  <si>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</si>
  <si>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</si>
  <si>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</si>
  <si>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</si>
  <si>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</si>
  <si>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</si>
  <si>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</si>
  <si>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</si>
  <si>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</si>
  <si>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</si>
  <si>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</si>
  <si>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</si>
  <si>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</si>
  <si>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</si>
  <si>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</si>
  <si>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</si>
  <si>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</si>
  <si>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</si>
  <si>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</si>
  <si>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</si>
  <si>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</si>
  <si>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</si>
  <si>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</si>
  <si>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</si>
  <si>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</si>
  <si>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</si>
  <si>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</si>
  <si>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</si>
  <si>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</si>
  <si>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</si>
  <si>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</si>
  <si>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</si>
  <si>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</si>
  <si>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</si>
  <si>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</si>
  <si>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</si>
  <si>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</si>
  <si>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</si>
  <si>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</si>
  <si>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</si>
  <si>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</si>
  <si>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</si>
  <si>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</si>
  <si>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</si>
  <si>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</si>
  <si>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</si>
  <si>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</si>
  <si>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</si>
  <si>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</si>
  <si>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</si>
  <si>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</si>
  <si>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</si>
  <si>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</si>
  <si>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</si>
  <si>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</si>
  <si>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</si>
  <si>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</si>
  <si>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</si>
  <si>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</si>
  <si>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</si>
  <si>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</si>
  <si>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</si>
  <si>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</si>
  <si>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</si>
  <si>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</si>
  <si>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</si>
  <si>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</si>
  <si>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</si>
  <si>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</si>
  <si>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</si>
  <si>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</si>
  <si>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</si>
  <si>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</si>
  <si>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</si>
  <si>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</si>
  <si>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</si>
  <si>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</si>
  <si>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</si>
  <si>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</si>
  <si>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</si>
  <si>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</si>
  <si>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</si>
  <si>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</si>
  <si>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</si>
  <si>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</si>
  <si>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</si>
  <si>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</si>
  <si>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</si>
  <si>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</si>
  <si>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</si>
  <si>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</si>
  <si>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</si>
  <si>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</si>
  <si>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</si>
  <si>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</si>
  <si>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</si>
  <si>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</si>
  <si>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</si>
  <si>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</si>
  <si>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</si>
  <si>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</si>
  <si>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</si>
  <si>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</si>
  <si>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</si>
  <si>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</si>
  <si>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</si>
  <si>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</si>
  <si>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</si>
  <si>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</si>
  <si>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</si>
  <si>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</si>
  <si>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</si>
  <si>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</si>
  <si>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</si>
  <si>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</si>
  <si>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</si>
  <si>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</si>
  <si>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</si>
  <si>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</si>
  <si>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</si>
  <si>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</si>
  <si>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</si>
  <si>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</si>
  <si>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</si>
  <si>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</si>
  <si>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</si>
  <si>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</si>
  <si>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</si>
  <si>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</si>
  <si>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</si>
  <si>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</si>
  <si>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</si>
  <si>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</si>
  <si>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</si>
  <si>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</si>
  <si>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</si>
  <si>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</si>
  <si>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</si>
  <si>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</si>
  <si>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</si>
  <si>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</si>
  <si>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</si>
  <si>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</si>
  <si>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</si>
  <si>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</si>
  <si>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</si>
  <si>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</si>
  <si>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</si>
  <si>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</si>
  <si>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</si>
  <si>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</si>
  <si>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</si>
  <si>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</si>
  <si>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</si>
  <si>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</si>
  <si>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</si>
  <si>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</si>
  <si>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</si>
  <si>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</si>
  <si>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</si>
  <si>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</si>
  <si>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</si>
  <si>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</si>
  <si>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</si>
  <si>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</si>
  <si>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</si>
  <si>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</si>
  <si>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</si>
  <si>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</si>
  <si>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</si>
  <si>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</si>
  <si>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</si>
  <si>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</si>
  <si>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</si>
  <si>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</si>
  <si>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</si>
  <si>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</si>
  <si>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</si>
  <si>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</si>
  <si>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</si>
  <si>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</si>
  <si>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</si>
  <si>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</si>
  <si>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</si>
  <si>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</si>
  <si>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</si>
  <si>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</si>
  <si>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</si>
  <si>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</si>
  <si>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</si>
  <si>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</si>
  <si>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</si>
  <si>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</si>
  <si>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</si>
  <si>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</si>
  <si>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</si>
  <si>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</si>
  <si>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</si>
  <si>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</si>
  <si>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</si>
  <si>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</si>
  <si>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</si>
  <si>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</si>
  <si>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</si>
  <si>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</si>
  <si>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</si>
  <si>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</si>
  <si>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</si>
  <si>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</si>
  <si>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</si>
  <si>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</si>
  <si>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</si>
  <si>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</si>
  <si>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</si>
  <si>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</si>
  <si>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</si>
  <si>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</si>
  <si>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</si>
  <si>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</si>
  <si>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</si>
  <si>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</si>
  <si>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</si>
  <si>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</si>
  <si>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</si>
  <si>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</si>
  <si>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</si>
  <si>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</si>
  <si>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</si>
  <si>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</si>
  <si>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</si>
  <si>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</si>
  <si>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</si>
  <si>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</si>
  <si>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</si>
  <si>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</si>
  <si>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</si>
  <si>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</si>
  <si>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</si>
  <si>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</si>
  <si>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</si>
  <si>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</si>
  <si>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</si>
  <si>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</si>
  <si>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</si>
  <si>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</si>
  <si>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</si>
  <si>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</si>
  <si>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</si>
  <si>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</si>
  <si>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</si>
  <si>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</si>
  <si>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</si>
  <si>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</si>
  <si>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</si>
  <si>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</si>
  <si>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</si>
  <si>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</si>
  <si>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</si>
  <si>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</si>
  <si>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</si>
  <si>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</si>
  <si>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</si>
  <si>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</si>
  <si>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</si>
  <si>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</si>
  <si>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</si>
  <si>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</si>
  <si>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</si>
  <si>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</si>
  <si>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</si>
  <si>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</si>
  <si>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</si>
  <si>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</si>
  <si>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</si>
  <si>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</si>
  <si>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</si>
  <si>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</si>
  <si>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</si>
  <si>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</si>
  <si>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</si>
  <si>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</si>
  <si>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</si>
  <si>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</si>
  <si>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</si>
  <si>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</si>
  <si>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</si>
  <si>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</si>
  <si>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</si>
  <si>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</si>
  <si>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</si>
  <si>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</si>
  <si>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</si>
  <si>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</si>
  <si>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</si>
  <si>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</si>
  <si>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</si>
  <si>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</si>
  <si>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</si>
  <si>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</si>
  <si>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</si>
  <si>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</si>
  <si>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</si>
  <si>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</si>
  <si>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</si>
  <si>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</si>
  <si>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</si>
  <si>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</si>
  <si>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</si>
  <si>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</si>
  <si>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</si>
  <si>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</si>
  <si>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</si>
  <si>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</si>
  <si>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</si>
  <si>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</si>
  <si>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</si>
  <si>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</si>
  <si>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</si>
  <si>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</si>
  <si>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</si>
  <si>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</si>
  <si>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</si>
  <si>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</si>
  <si>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</si>
  <si>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</si>
  <si>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</si>
  <si>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</si>
  <si>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</si>
  <si>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</si>
  <si>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</si>
  <si>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</si>
  <si>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</si>
  <si>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</si>
  <si>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</si>
  <si>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</si>
  <si>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</si>
  <si>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</si>
  <si>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</si>
  <si>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</si>
  <si>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</si>
  <si>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</si>
  <si>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</si>
  <si>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</si>
  <si>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</si>
  <si>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</si>
  <si>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</si>
  <si>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</si>
  <si>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</si>
  <si>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</si>
  <si>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</si>
  <si>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</si>
  <si>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</si>
  <si>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</si>
  <si>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</si>
  <si>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</si>
  <si>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</si>
  <si>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</si>
  <si>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</si>
  <si>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</si>
  <si>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</si>
  <si>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</si>
  <si>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</si>
  <si>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</si>
  <si>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</si>
  <si>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</si>
  <si>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</si>
  <si>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</si>
  <si>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</si>
  <si>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</si>
  <si>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</si>
  <si>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</si>
  <si>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</si>
  <si>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</si>
  <si>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</si>
  <si>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</si>
  <si>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</si>
  <si>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</si>
  <si>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</si>
  <si>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</si>
  <si>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</si>
  <si>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</si>
  <si>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</si>
  <si>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</si>
  <si>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</si>
  <si>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</si>
  <si>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</si>
  <si>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</si>
  <si>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</si>
  <si>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</si>
  <si>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</si>
  <si>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</si>
  <si>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</si>
  <si>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</si>
  <si>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</si>
  <si>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</si>
  <si>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</si>
  <si>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</si>
  <si>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</si>
  <si>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</si>
  <si>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</si>
  <si>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</si>
  <si>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</si>
  <si>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</si>
  <si>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</si>
  <si>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</si>
  <si>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</si>
  <si>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</si>
  <si>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</si>
  <si>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</si>
  <si>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</si>
  <si>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</si>
  <si>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</si>
  <si>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</si>
  <si>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</si>
  <si>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</si>
  <si>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</si>
  <si>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</si>
  <si>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</si>
  <si>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</si>
  <si>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</si>
  <si>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</si>
  <si>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</si>
  <si>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</si>
  <si>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</si>
  <si>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</si>
  <si>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</si>
  <si>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</si>
  <si>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</si>
  <si>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</si>
  <si>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</si>
  <si>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</si>
  <si>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</si>
  <si>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</si>
  <si>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</si>
  <si>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</si>
  <si>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</si>
  <si>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</si>
  <si>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</si>
  <si>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</si>
  <si>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</si>
  <si>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</si>
  <si>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</si>
  <si>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</si>
  <si>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</si>
  <si>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</si>
  <si>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</si>
  <si>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</si>
  <si>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</si>
  <si>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</si>
  <si>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</si>
  <si>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</si>
  <si>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</si>
  <si>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</si>
  <si>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</si>
  <si>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</si>
  <si>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</si>
  <si>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</si>
  <si>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</si>
  <si>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</si>
  <si>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</si>
  <si>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</si>
  <si>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</si>
  <si>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</si>
  <si>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</si>
  <si>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</si>
  <si>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</si>
  <si>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</si>
  <si>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</si>
  <si>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</si>
  <si>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</si>
  <si>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</si>
  <si>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</si>
  <si>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</si>
  <si>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</si>
  <si>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</si>
  <si>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</si>
  <si>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</si>
  <si>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</si>
  <si>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</si>
  <si>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</si>
  <si>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</si>
  <si>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</si>
  <si>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</si>
  <si>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</si>
  <si>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</si>
  <si>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</si>
  <si>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</si>
  <si>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</si>
  <si>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</si>
  <si>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</si>
  <si>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</si>
  <si>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</si>
  <si>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</si>
  <si>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</si>
  <si>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</si>
  <si>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</si>
  <si>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</si>
  <si>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</si>
  <si>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</si>
  <si>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</si>
  <si>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</si>
  <si>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</si>
  <si>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</si>
  <si>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</si>
  <si>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</si>
  <si>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</si>
  <si>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</si>
  <si>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</si>
  <si>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</si>
  <si>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</si>
  <si>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</si>
  <si>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</si>
  <si>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</si>
  <si>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</si>
  <si>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</si>
  <si>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</si>
  <si>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</si>
  <si>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</si>
  <si>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</si>
  <si>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</si>
  <si>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</si>
  <si>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</si>
  <si>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</si>
  <si>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</si>
  <si>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</si>
  <si>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</si>
  <si>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</si>
  <si>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</si>
  <si>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</si>
  <si>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</si>
  <si>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</si>
  <si>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</si>
  <si>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</si>
  <si>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</si>
  <si>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</si>
  <si>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</si>
  <si>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</si>
  <si>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</si>
  <si>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</si>
  <si>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</si>
  <si>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</si>
  <si>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</si>
  <si>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</si>
  <si>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</si>
  <si>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</si>
  <si>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</si>
  <si>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</si>
  <si>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</si>
  <si>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</si>
  <si>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</si>
  <si>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</si>
  <si>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</si>
  <si>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</si>
  <si>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</si>
  <si>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</si>
  <si>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</si>
  <si>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</si>
  <si>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</si>
  <si>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</si>
  <si>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</si>
  <si>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</si>
  <si>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</si>
  <si>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</si>
  <si>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</si>
  <si>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</si>
  <si>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</si>
  <si>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</si>
  <si>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</si>
  <si>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</si>
  <si>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</si>
  <si>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</si>
  <si>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</si>
  <si>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</si>
  <si>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</si>
  <si>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</si>
  <si>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</si>
  <si>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</si>
  <si>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</si>
  <si>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</si>
  <si>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</si>
  <si>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</si>
  <si>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</si>
  <si>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</si>
  <si>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</si>
  <si>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</si>
  <si>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</si>
  <si>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</si>
  <si>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</si>
  <si>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</si>
  <si>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</si>
  <si>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</si>
  <si>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</si>
  <si>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</si>
  <si>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</si>
  <si>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</si>
  <si>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</si>
  <si>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</si>
  <si>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</si>
  <si>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</si>
  <si>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</si>
  <si>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</si>
  <si>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</si>
  <si>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</si>
  <si>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</si>
  <si>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</si>
  <si>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</si>
  <si>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</si>
  <si>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</si>
  <si>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</si>
  <si>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</si>
  <si>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</si>
  <si>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</si>
  <si>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</si>
  <si>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</si>
  <si>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</si>
  <si>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</si>
  <si>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</si>
  <si>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</si>
  <si>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</si>
  <si>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</si>
  <si>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</si>
  <si>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</si>
  <si>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</si>
  <si>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</si>
  <si>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</si>
  <si>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</si>
  <si>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</si>
  <si>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</si>
  <si>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</si>
  <si>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</si>
  <si>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</si>
  <si>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</si>
  <si>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</si>
  <si>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</si>
  <si>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</si>
  <si>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</si>
  <si>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</si>
  <si>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</si>
  <si>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</si>
  <si>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</si>
  <si>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</si>
  <si>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</si>
  <si>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</si>
  <si>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</si>
  <si>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</si>
  <si>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</si>
  <si>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</si>
  <si>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</si>
  <si>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</si>
  <si>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</si>
  <si>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</si>
  <si>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</si>
  <si>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</si>
  <si>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</si>
  <si>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</si>
  <si>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</si>
  <si>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</si>
  <si>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</si>
  <si>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</si>
  <si>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</si>
  <si>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</si>
  <si>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</si>
  <si>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</si>
  <si>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</si>
  <si>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</si>
  <si>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</si>
  <si>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</si>
  <si>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</si>
  <si>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</si>
  <si>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</si>
  <si>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</si>
  <si>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</si>
  <si>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</si>
  <si>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</si>
  <si>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</si>
  <si>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</si>
  <si>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</si>
  <si>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</si>
  <si>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</si>
  <si>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</si>
  <si>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</si>
  <si>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</si>
  <si>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</si>
  <si>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</si>
  <si>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</si>
  <si>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</si>
  <si>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</si>
  <si>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</si>
  <si>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</si>
  <si>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</si>
  <si>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</si>
  <si>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</si>
  <si>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</si>
  <si>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</si>
  <si>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</si>
  <si>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</si>
  <si>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</si>
  <si>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</si>
  <si>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</si>
  <si>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</si>
  <si>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</si>
  <si>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</si>
  <si>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</si>
  <si>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</si>
  <si>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</si>
  <si>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</si>
  <si>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</si>
  <si>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</si>
  <si>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</si>
  <si>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</si>
  <si>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</si>
  <si>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</si>
  <si>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</si>
  <si>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</si>
  <si>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</si>
  <si>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</si>
  <si>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</si>
  <si>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</si>
  <si>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</si>
  <si>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</si>
  <si>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</si>
  <si>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</si>
  <si>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</si>
  <si>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</si>
  <si>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</si>
  <si>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</si>
  <si>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</si>
  <si>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</si>
  <si>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</si>
  <si>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</si>
  <si>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</si>
  <si>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</si>
  <si>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</si>
  <si>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</si>
  <si>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</si>
  <si>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</si>
  <si>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</si>
  <si>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</si>
  <si>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</si>
  <si>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</si>
  <si>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</si>
  <si>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</si>
  <si>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</si>
  <si>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</si>
  <si>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</si>
  <si>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</si>
  <si>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</si>
  <si>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</si>
  <si>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</si>
  <si>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</si>
  <si>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</si>
  <si>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</si>
  <si>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</si>
  <si>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</si>
  <si>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</si>
  <si>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</si>
  <si>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</si>
  <si>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</si>
  <si>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</si>
  <si>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</si>
  <si>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</si>
  <si>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</si>
  <si>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</si>
  <si>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</si>
  <si>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</si>
  <si>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</si>
  <si>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</si>
  <si>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</si>
  <si>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</si>
  <si>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</si>
  <si>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</si>
  <si>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</si>
  <si>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</si>
  <si>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</si>
  <si>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</si>
  <si>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</si>
  <si>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</si>
  <si>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</si>
  <si>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</si>
  <si>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</si>
  <si>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</si>
  <si>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</si>
  <si>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</si>
  <si>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</si>
  <si>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</si>
  <si>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</si>
  <si>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</si>
  <si>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</si>
  <si>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</si>
  <si>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</si>
  <si>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</si>
  <si>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</si>
  <si>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</si>
  <si>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</si>
  <si>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</si>
  <si>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</si>
  <si>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</si>
  <si>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</si>
  <si>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</si>
  <si>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</si>
  <si>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</si>
  <si>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</si>
  <si>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</si>
  <si>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</si>
  <si>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</si>
  <si>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</si>
  <si>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</si>
  <si>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</si>
  <si>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</si>
  <si>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</si>
  <si>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</si>
  <si>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</si>
  <si>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</si>
  <si>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</si>
  <si>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</si>
  <si>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</si>
  <si>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</si>
  <si>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</si>
  <si>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</si>
  <si>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</si>
  <si>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</si>
  <si>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</si>
  <si>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</si>
  <si>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</si>
  <si>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</si>
  <si>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</si>
  <si>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</si>
  <si>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</si>
  <si>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</si>
  <si>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</si>
  <si>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</si>
  <si>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</si>
  <si>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</si>
  <si>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</si>
  <si>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</si>
  <si>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</si>
  <si>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</si>
  <si>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</si>
  <si>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</si>
  <si>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</si>
  <si>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</si>
  <si>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</si>
  <si>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</si>
  <si>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</si>
  <si>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</si>
  <si>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</si>
  <si>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</si>
  <si>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</si>
  <si>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</si>
  <si>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</si>
  <si>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</si>
  <si>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</si>
  <si>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</si>
  <si>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</si>
  <si>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</si>
  <si>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</si>
  <si>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</si>
  <si>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</si>
  <si>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</si>
  <si>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</si>
  <si>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</si>
  <si>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</si>
  <si>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</si>
  <si>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</si>
  <si>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</si>
  <si>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</si>
  <si>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</si>
  <si>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</si>
  <si>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</si>
  <si>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</si>
  <si>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</si>
  <si>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</si>
  <si>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</si>
  <si>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</si>
  <si>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</si>
  <si>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</si>
  <si>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</si>
  <si>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</si>
  <si>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</si>
  <si>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</si>
  <si>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</si>
  <si>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</si>
  <si>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</si>
  <si>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</si>
  <si>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</si>
  <si>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</si>
  <si>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</si>
  <si>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</si>
  <si>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</si>
  <si>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</si>
  <si>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</si>
  <si>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</si>
  <si>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</si>
  <si>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</si>
  <si>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</si>
  <si>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</si>
  <si>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</si>
  <si>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</si>
  <si>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</si>
  <si>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</si>
  <si>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</si>
  <si>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</si>
  <si>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</si>
  <si>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</si>
  <si>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</si>
  <si>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</si>
  <si>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</si>
  <si>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</si>
  <si>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</si>
  <si>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</si>
  <si>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</si>
  <si>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</si>
  <si>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</si>
  <si>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</si>
  <si>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</si>
  <si>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</si>
  <si>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</si>
  <si>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</si>
  <si>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</si>
  <si>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</si>
  <si>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</si>
  <si>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</si>
  <si>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</si>
  <si>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</si>
  <si>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</si>
  <si>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</si>
  <si>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</si>
  <si>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</si>
  <si>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</si>
  <si>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</si>
  <si>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</si>
  <si>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</si>
  <si>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</si>
  <si>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</si>
  <si>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</si>
  <si>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</si>
  <si>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</si>
  <si>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</si>
  <si>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</si>
  <si>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</si>
  <si>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</si>
  <si>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</si>
  <si>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</si>
  <si>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</si>
  <si>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</si>
  <si>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</si>
  <si>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</si>
  <si>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</si>
  <si>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</si>
  <si>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</si>
  <si>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</si>
  <si>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</si>
  <si>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</si>
  <si>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</si>
  <si>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</si>
  <si>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</si>
  <si>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</si>
  <si>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</si>
  <si>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</si>
  <si>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</si>
  <si>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</si>
  <si>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</si>
  <si>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</si>
  <si>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</si>
  <si>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</si>
  <si>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</si>
  <si>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</si>
  <si>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</si>
  <si>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</si>
  <si>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</si>
  <si>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</si>
  <si>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</si>
  <si>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</si>
  <si>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</si>
  <si>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</si>
  <si>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</si>
  <si>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</si>
  <si>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</si>
  <si>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</si>
  <si>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</si>
  <si>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</si>
  <si>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</si>
  <si>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</si>
  <si>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</si>
  <si>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</si>
  <si>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</si>
  <si>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</si>
  <si>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</si>
  <si>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</si>
  <si>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</si>
  <si>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</si>
  <si>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</si>
  <si>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</si>
  <si>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</si>
  <si>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</si>
  <si>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</si>
  <si>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</si>
  <si>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</si>
  <si>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</si>
  <si>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</si>
  <si>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</si>
  <si>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</si>
  <si>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</si>
  <si>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</si>
  <si>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</si>
  <si>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</si>
  <si>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</si>
  <si>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</si>
  <si>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</si>
  <si>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</si>
  <si>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</si>
  <si>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</si>
  <si>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</si>
  <si>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</si>
  <si>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</si>
  <si>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</si>
  <si>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</si>
  <si>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</si>
  <si>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</si>
  <si>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</si>
  <si>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</si>
  <si>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</si>
  <si>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</si>
  <si>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</si>
  <si>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</si>
  <si>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</si>
  <si>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</si>
  <si>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</si>
  <si>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</si>
  <si>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</si>
  <si>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</si>
  <si>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</si>
  <si>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</si>
  <si>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</si>
  <si>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</si>
  <si>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</si>
  <si>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</si>
  <si>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</si>
  <si>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</si>
  <si>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</si>
  <si>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</si>
  <si>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</si>
  <si>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</si>
  <si>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</si>
  <si>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</si>
  <si>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</si>
  <si>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</si>
  <si>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</si>
  <si>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</si>
  <si>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</si>
  <si>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</si>
  <si>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</si>
  <si>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</si>
  <si>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</si>
  <si>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</si>
  <si>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</si>
  <si>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</si>
  <si>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</si>
  <si>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</si>
  <si>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</si>
  <si>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</si>
  <si>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</si>
  <si>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</si>
  <si>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</si>
  <si>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</si>
  <si>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</si>
  <si>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</si>
  <si>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</si>
  <si>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</si>
  <si>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</si>
  <si>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</si>
  <si>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</si>
  <si>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</si>
  <si>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</si>
  <si>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</si>
  <si>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</si>
  <si>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</si>
  <si>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</si>
  <si>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</si>
  <si>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</si>
  <si>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</si>
  <si>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</si>
  <si>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</si>
  <si>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</si>
  <si>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</si>
  <si>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</si>
  <si>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</si>
  <si>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</si>
  <si>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</si>
  <si>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</si>
  <si>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</si>
  <si>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</si>
  <si>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</si>
  <si>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</si>
  <si>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</si>
  <si>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</si>
  <si>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</si>
  <si>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</si>
  <si>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</si>
  <si>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</si>
  <si>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</si>
  <si>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</si>
  <si>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</si>
  <si>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</si>
  <si>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</si>
  <si>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</si>
  <si>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</si>
  <si>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</si>
  <si>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</si>
  <si>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</si>
  <si>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</si>
  <si>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</si>
  <si>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</si>
  <si>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</si>
  <si>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</si>
  <si>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</si>
  <si>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</si>
  <si>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</si>
  <si>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</si>
  <si>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</si>
  <si>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</si>
  <si>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</si>
  <si>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</si>
  <si>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</si>
  <si>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</si>
  <si>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</si>
  <si>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</si>
  <si>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</si>
  <si>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</si>
  <si>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</si>
  <si>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</si>
  <si>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</si>
  <si>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</si>
  <si>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</si>
  <si>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</si>
  <si>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</si>
  <si>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</si>
  <si>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</si>
  <si>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</si>
  <si>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</si>
  <si>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</si>
  <si>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</si>
  <si>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</si>
  <si>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</si>
  <si>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</si>
  <si>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</si>
  <si>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</si>
  <si>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</si>
  <si>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</si>
  <si>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</si>
  <si>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</si>
  <si>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</si>
  <si>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</si>
  <si>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</si>
  <si>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</si>
  <si>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</si>
  <si>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</si>
  <si>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</si>
  <si>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</si>
  <si>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</si>
  <si>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</si>
  <si>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</si>
  <si>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</si>
  <si>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</si>
  <si>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</si>
  <si>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</si>
  <si>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</si>
  <si>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</si>
  <si>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</si>
  <si>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</si>
  <si>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</si>
  <si>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</si>
  <si>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</si>
  <si>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</si>
  <si>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</si>
  <si>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</si>
  <si>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</si>
  <si>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</si>
  <si>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</si>
  <si>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</si>
  <si>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</si>
  <si>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</si>
  <si>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</si>
  <si>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</si>
  <si>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</si>
  <si>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</si>
  <si>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</si>
  <si>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</si>
  <si>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</si>
  <si>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</si>
  <si>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</si>
  <si>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</si>
  <si>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</si>
  <si>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</si>
  <si>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</si>
  <si>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</si>
  <si>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</si>
  <si>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</si>
  <si>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</si>
  <si>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</si>
  <si>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</si>
  <si>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</si>
  <si>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</si>
  <si>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</si>
  <si>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</si>
  <si>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</si>
  <si>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</si>
  <si>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</si>
  <si>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</si>
  <si>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</si>
  <si>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</si>
  <si>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</si>
  <si>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</si>
  <si>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</si>
  <si>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</si>
  <si>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</si>
  <si>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</si>
  <si>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</si>
  <si>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</si>
  <si>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</si>
  <si>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</si>
  <si>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</si>
  <si>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</si>
  <si>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</si>
  <si>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</si>
  <si>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</si>
  <si>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</si>
  <si>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</si>
  <si>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</si>
  <si>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</si>
  <si>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</si>
  <si>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</si>
  <si>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</si>
  <si>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</si>
  <si>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</si>
  <si>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</si>
  <si>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</si>
  <si>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</si>
  <si>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</si>
  <si>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</si>
  <si>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</si>
  <si>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</si>
  <si>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</si>
  <si>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</si>
  <si>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</si>
  <si>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</si>
  <si>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</si>
  <si>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</si>
  <si>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</si>
  <si>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</si>
  <si>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</si>
  <si>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</si>
  <si>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</si>
  <si>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</si>
  <si>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</si>
  <si>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</si>
  <si>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</si>
  <si>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</si>
  <si>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</si>
  <si>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</si>
  <si>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</si>
  <si>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</si>
  <si>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</si>
  <si>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</si>
  <si>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</si>
  <si>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</si>
  <si>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</si>
  <si>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</si>
  <si>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</si>
  <si>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</si>
  <si>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</si>
  <si>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</si>
  <si>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</si>
  <si>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</si>
  <si>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</si>
  <si>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</si>
  <si>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</si>
  <si>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</si>
  <si>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</si>
  <si>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</si>
  <si>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</si>
  <si>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</si>
  <si>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</si>
  <si>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</si>
  <si>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</si>
  <si>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</si>
  <si>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</si>
  <si>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</si>
  <si>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</si>
  <si>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</si>
  <si>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</si>
  <si>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</si>
  <si>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</si>
  <si>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</si>
  <si>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</si>
  <si>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</si>
  <si>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</si>
  <si>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</si>
  <si>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</si>
  <si>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</si>
  <si>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</si>
  <si>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</si>
  <si>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</si>
  <si>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</si>
  <si>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</si>
  <si>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</si>
  <si>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</si>
  <si>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</si>
  <si>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</si>
  <si>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</si>
  <si>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</si>
  <si>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</si>
  <si>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</si>
  <si>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</si>
  <si>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</si>
  <si>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</si>
  <si>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</si>
  <si>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</si>
  <si>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</si>
  <si>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</si>
  <si>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</si>
  <si>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</si>
  <si>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</si>
  <si>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</si>
  <si>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</si>
  <si>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</si>
  <si>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</si>
  <si>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</si>
  <si>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</si>
  <si>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</si>
  <si>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</si>
  <si>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</si>
  <si>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</si>
  <si>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</si>
  <si>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</si>
  <si>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</si>
  <si>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</si>
  <si>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</si>
  <si>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</si>
  <si>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</si>
  <si>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</si>
  <si>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</si>
  <si>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</si>
  <si>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</si>
  <si>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</si>
  <si>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</si>
  <si>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</si>
  <si>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</si>
  <si>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</si>
  <si>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</si>
  <si>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</si>
  <si>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</si>
  <si>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</si>
  <si>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</si>
  <si>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</si>
  <si>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</si>
  <si>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</si>
  <si>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</si>
  <si>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</si>
  <si>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</si>
  <si>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</si>
  <si>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</si>
  <si>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</si>
  <si>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</si>
  <si>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</si>
  <si>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</si>
  <si>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</si>
  <si>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</si>
  <si>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</si>
  <si>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</si>
  <si>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</si>
  <si>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</si>
  <si>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</si>
  <si>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</si>
  <si>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</si>
  <si>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</si>
  <si>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</si>
  <si>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</si>
  <si>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</si>
  <si>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</si>
  <si>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</si>
  <si>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</si>
  <si>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</si>
  <si>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</si>
  <si>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</si>
  <si>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</si>
  <si>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</si>
  <si>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</si>
  <si>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</si>
  <si>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</si>
  <si>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</si>
  <si>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</si>
  <si>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</si>
  <si>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</si>
  <si>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</si>
  <si>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</si>
  <si>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</si>
  <si>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</si>
  <si>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</si>
  <si>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</si>
  <si>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</si>
  <si>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</si>
  <si>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</si>
  <si>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</si>
  <si>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</si>
  <si>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</si>
  <si>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</si>
  <si>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</si>
  <si>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</si>
  <si>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</si>
  <si>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</si>
  <si>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</si>
  <si>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</si>
  <si>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</si>
  <si>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</si>
  <si>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</si>
  <si>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</si>
  <si>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</si>
  <si>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</si>
  <si>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</si>
  <si>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</si>
  <si>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</si>
  <si>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</si>
  <si>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</si>
  <si>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</si>
  <si>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</si>
  <si>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</si>
  <si>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</si>
  <si>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</si>
  <si>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</si>
  <si>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</si>
  <si>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</si>
  <si>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</si>
  <si>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</si>
  <si>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</si>
  <si>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</si>
  <si>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</si>
  <si>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</si>
  <si>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</si>
  <si>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</si>
  <si>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</si>
  <si>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</si>
  <si>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</si>
  <si>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</si>
  <si>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</si>
  <si>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</si>
  <si>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</si>
  <si>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</si>
  <si>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</si>
  <si>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</si>
  <si>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</si>
  <si>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</si>
  <si>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</si>
  <si>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</si>
  <si>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</si>
  <si>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</si>
  <si>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</si>
  <si>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</si>
  <si>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</si>
  <si>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</si>
  <si>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</si>
  <si>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</si>
  <si>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</si>
  <si>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</si>
  <si>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</si>
  <si>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</si>
  <si>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</si>
  <si>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</si>
  <si>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</si>
  <si>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</si>
  <si>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</si>
  <si>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</si>
  <si>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</si>
  <si>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</si>
  <si>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</si>
  <si>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</si>
  <si>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</si>
  <si>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</si>
  <si>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</si>
  <si>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</si>
  <si>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</si>
  <si>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</si>
  <si>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</si>
  <si>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</si>
  <si>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</si>
  <si>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</si>
  <si>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</si>
  <si>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</si>
  <si>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</si>
  <si>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</si>
  <si>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</si>
  <si>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</si>
  <si>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</si>
  <si>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</si>
  <si>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</si>
  <si>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</si>
  <si>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</si>
  <si>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</si>
  <si>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</si>
  <si>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</si>
  <si>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</si>
  <si>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</si>
  <si>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</si>
  <si>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</si>
  <si>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</si>
  <si>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</si>
  <si>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</si>
  <si>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</si>
  <si>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</si>
  <si>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</si>
  <si>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</si>
  <si>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</si>
  <si>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</si>
  <si>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</si>
  <si>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</si>
  <si>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</si>
  <si>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</si>
  <si>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</si>
  <si>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</si>
  <si>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</si>
  <si>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</si>
  <si>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</si>
  <si>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</si>
  <si>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</si>
  <si>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</si>
  <si>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</si>
  <si>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</si>
  <si>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</si>
  <si>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</si>
  <si>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</si>
  <si>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</si>
  <si>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</si>
  <si>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</si>
  <si>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</si>
  <si>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</si>
  <si>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</si>
  <si>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</si>
  <si>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</si>
  <si>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</si>
  <si>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</si>
  <si>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</si>
  <si>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</si>
  <si>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</si>
  <si>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</si>
  <si>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</si>
  <si>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</si>
  <si>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</si>
  <si>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</si>
  <si>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</si>
  <si>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</si>
  <si>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</si>
  <si>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</si>
  <si>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</si>
  <si>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</si>
  <si>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</si>
  <si>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</si>
  <si>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</si>
  <si>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</si>
  <si>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</si>
  <si>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</si>
  <si>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</si>
  <si>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</si>
  <si>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</si>
  <si>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</si>
  <si>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</si>
  <si>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</si>
  <si>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</si>
  <si>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</si>
  <si>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</si>
  <si>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</si>
  <si>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</si>
  <si>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</si>
  <si>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</si>
  <si>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</si>
  <si>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</si>
  <si>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</si>
  <si>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</si>
  <si>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</si>
  <si>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</si>
  <si>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</si>
  <si>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</si>
  <si>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</si>
  <si>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</si>
  <si>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</si>
  <si>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</si>
  <si>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</si>
  <si>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</si>
  <si>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</si>
  <si>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</si>
  <si>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</si>
  <si>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</si>
  <si>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</si>
  <si>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</si>
  <si>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</si>
  <si>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</si>
  <si>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</si>
  <si>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</si>
  <si>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</si>
  <si>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</si>
  <si>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</si>
  <si>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</si>
  <si>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</si>
  <si>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</si>
  <si>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</si>
  <si>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</si>
  <si>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</si>
  <si>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</si>
  <si>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</si>
  <si>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</si>
  <si>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</si>
  <si>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</si>
  <si>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</si>
  <si>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</si>
  <si>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</si>
  <si>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</si>
  <si>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</si>
  <si>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</si>
  <si>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</si>
  <si>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</si>
  <si>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</si>
  <si>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</si>
  <si>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</si>
  <si>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</si>
  <si>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</si>
  <si>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</si>
  <si>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</si>
  <si>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</si>
  <si>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</si>
  <si>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</si>
  <si>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</si>
  <si>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</si>
  <si>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</si>
  <si>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</si>
  <si>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</si>
  <si>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</si>
  <si>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</si>
  <si>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</si>
  <si>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</si>
  <si>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</si>
  <si>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</si>
  <si>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</si>
  <si>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</si>
  <si>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</si>
  <si>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</si>
  <si>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</si>
  <si>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</si>
  <si>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</si>
  <si>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</si>
  <si>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</si>
  <si>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</si>
  <si>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</si>
  <si>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</si>
  <si>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</si>
  <si>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</si>
  <si>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</si>
  <si>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</si>
  <si>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</si>
  <si>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</si>
  <si>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</si>
  <si>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</si>
  <si>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</si>
  <si>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</si>
  <si>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</si>
  <si>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</si>
  <si>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</si>
  <si>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</si>
  <si>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</si>
  <si>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</si>
  <si>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</si>
  <si>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</si>
  <si>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</si>
  <si>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</si>
  <si>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</si>
  <si>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</si>
  <si>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</si>
  <si>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</si>
  <si>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</si>
  <si>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</si>
  <si>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</si>
  <si>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</si>
  <si>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</si>
  <si>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</si>
  <si>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</si>
  <si>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</si>
  <si>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</si>
  <si>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</si>
  <si>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</si>
  <si>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</si>
  <si>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</si>
  <si>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</si>
  <si>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</si>
  <si>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</si>
  <si>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</si>
  <si>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</si>
  <si>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</si>
  <si>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</si>
  <si>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</si>
  <si>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</si>
  <si>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</si>
  <si>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</si>
  <si>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</si>
  <si>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</si>
  <si>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</si>
  <si>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</si>
  <si>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</si>
  <si>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</si>
  <si>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</si>
  <si>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</si>
  <si>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</si>
  <si>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</si>
  <si>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</si>
  <si>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</si>
  <si>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</si>
  <si>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</si>
  <si>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</si>
  <si>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</si>
  <si>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</si>
  <si>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</si>
  <si>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</si>
  <si>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</si>
  <si>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</si>
  <si>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</si>
  <si>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</si>
  <si>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</si>
  <si>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</si>
  <si>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</si>
  <si>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</si>
  <si>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</si>
  <si>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</si>
  <si>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</si>
  <si>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</si>
  <si>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</si>
  <si>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</si>
  <si>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</si>
  <si>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</si>
  <si>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</si>
  <si>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</si>
  <si>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</si>
  <si>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</si>
  <si>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</si>
  <si>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</si>
  <si>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</si>
  <si>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</si>
  <si>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</si>
  <si>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</si>
  <si>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</si>
  <si>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</si>
  <si>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</si>
  <si>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</si>
  <si>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</si>
  <si>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</si>
  <si>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</si>
  <si>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</si>
  <si>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</si>
  <si>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</si>
  <si>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</si>
  <si>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</si>
  <si>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</si>
  <si>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</si>
  <si>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</si>
  <si>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</si>
  <si>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</si>
  <si>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</si>
  <si>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</si>
  <si>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</si>
  <si>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</si>
  <si>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</si>
  <si>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</si>
  <si>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</si>
  <si>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</si>
  <si>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</si>
  <si>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</si>
  <si>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</si>
  <si>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</si>
  <si>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</si>
  <si>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</si>
  <si>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</si>
  <si>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</si>
  <si>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</si>
  <si>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</si>
  <si>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</si>
  <si>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</si>
  <si>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</si>
  <si>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</si>
  <si>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</si>
  <si>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</si>
  <si>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</si>
  <si>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</si>
  <si>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</si>
  <si>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</si>
  <si>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</si>
  <si>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</si>
  <si>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</si>
  <si>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</si>
  <si>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</si>
  <si>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</si>
  <si>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</si>
  <si>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</si>
  <si>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</si>
  <si>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</si>
  <si>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</si>
  <si>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</si>
  <si>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</si>
  <si>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</si>
  <si>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</si>
  <si>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</si>
  <si>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</si>
  <si>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</si>
  <si>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</si>
  <si>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</si>
  <si>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</si>
  <si>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</si>
  <si>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</si>
  <si>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</si>
  <si>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</si>
  <si>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</si>
  <si>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</si>
  <si>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</si>
  <si>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</si>
  <si>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</si>
  <si>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</si>
  <si>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</si>
  <si>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</si>
  <si>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</si>
  <si>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</si>
  <si>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</si>
  <si>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</si>
  <si>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</si>
  <si>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</si>
  <si>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</si>
  <si>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</si>
  <si>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</si>
  <si>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</si>
  <si>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</si>
  <si>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</si>
  <si>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</si>
  <si>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</si>
  <si>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</si>
  <si>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</si>
  <si>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</si>
  <si>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</si>
  <si>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</si>
  <si>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</si>
  <si>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</si>
  <si>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</si>
  <si>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</si>
  <si>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</si>
  <si>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</si>
  <si>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</si>
  <si>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</si>
  <si>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</si>
  <si>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</si>
  <si>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</si>
  <si>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</si>
  <si>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</si>
  <si>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</si>
  <si>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</si>
  <si>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</si>
  <si>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</si>
  <si>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</si>
  <si>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</si>
  <si>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</si>
  <si>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</si>
  <si>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</si>
  <si>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</si>
  <si>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</si>
  <si>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</si>
  <si>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</si>
  <si>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</si>
  <si>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</si>
  <si>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</si>
  <si>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</si>
  <si>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</si>
  <si>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</si>
  <si>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</si>
  <si>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</si>
  <si>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</si>
  <si>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</si>
  <si>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</si>
  <si>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</si>
  <si>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</si>
  <si>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</si>
  <si>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</si>
  <si>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</si>
  <si>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</si>
  <si>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</si>
  <si>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</si>
  <si>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</si>
  <si>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</si>
  <si>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</si>
  <si>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</si>
  <si>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</si>
  <si>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</si>
  <si>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</si>
  <si>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</si>
  <si>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</si>
  <si>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</si>
  <si>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</si>
  <si>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</si>
  <si>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</si>
  <si>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</si>
  <si>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</si>
  <si>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</si>
  <si>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</si>
  <si>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</si>
  <si>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</si>
  <si>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</si>
  <si>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</si>
  <si>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</si>
  <si>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</si>
  <si>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</si>
  <si>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</si>
  <si>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</si>
  <si>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</si>
  <si>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</si>
  <si>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</si>
  <si>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</si>
  <si>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</si>
  <si>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</si>
  <si>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</si>
  <si>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</si>
  <si>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</si>
  <si>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</si>
  <si>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</si>
  <si>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</si>
  <si>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</si>
  <si>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</si>
  <si>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</si>
  <si>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</si>
  <si>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</si>
  <si>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</si>
  <si>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</si>
  <si>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</si>
  <si>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</si>
  <si>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</si>
  <si>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</si>
  <si>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</si>
  <si>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</si>
  <si>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</si>
  <si>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</si>
  <si>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</si>
  <si>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</si>
  <si>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</si>
  <si>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</si>
  <si>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</si>
  <si>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</si>
  <si>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</si>
  <si>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</si>
  <si>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</si>
  <si>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</si>
  <si>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</si>
  <si>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</si>
  <si>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</si>
  <si>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</si>
  <si>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</si>
  <si>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</si>
  <si>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</si>
  <si>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</si>
  <si>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</si>
  <si>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</si>
  <si>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</si>
  <si>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</si>
  <si>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</si>
  <si>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</si>
  <si>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</si>
  <si>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</si>
  <si>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</si>
  <si>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</si>
  <si>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</si>
  <si>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</si>
  <si>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</si>
  <si>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</si>
  <si>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</si>
  <si>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</si>
  <si>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</si>
  <si>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</si>
  <si>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</si>
  <si>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</si>
  <si>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</si>
  <si>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</si>
  <si>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</si>
  <si>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</si>
  <si>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</si>
  <si>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</si>
  <si>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</si>
  <si>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</si>
  <si>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</si>
  <si>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</si>
  <si>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</si>
  <si>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</si>
  <si>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</si>
  <si>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</si>
  <si>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</si>
  <si>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</si>
  <si>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</si>
  <si>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</si>
  <si>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</si>
  <si>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</si>
  <si>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</si>
  <si>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</si>
  <si>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</si>
  <si>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</si>
  <si>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</si>
  <si>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</si>
  <si>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</si>
  <si>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</si>
  <si>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</si>
  <si>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</si>
  <si>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</si>
  <si>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</si>
  <si>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</si>
  <si>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</si>
  <si>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</si>
  <si>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</si>
  <si>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</si>
  <si>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</si>
  <si>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</si>
  <si>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</si>
  <si>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</si>
  <si>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</si>
  <si>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</si>
  <si>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</si>
  <si>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</si>
  <si>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</si>
  <si>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</si>
  <si>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</si>
  <si>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</si>
  <si>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</si>
  <si>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</si>
  <si>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</si>
  <si>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</si>
  <si>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</si>
  <si>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</si>
  <si>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</si>
  <si>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</si>
  <si>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</si>
  <si>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</si>
  <si>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</si>
  <si>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</si>
  <si>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</si>
  <si>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</si>
  <si>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</si>
  <si>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</si>
  <si>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</si>
  <si>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</si>
  <si>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</si>
  <si>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</si>
  <si>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</si>
  <si>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</si>
  <si>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</si>
  <si>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</si>
  <si>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</si>
  <si>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</si>
  <si>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</si>
  <si>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</si>
  <si>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</si>
  <si>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</si>
  <si>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</si>
  <si>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</si>
  <si>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</si>
  <si>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</si>
  <si>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</si>
  <si>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</si>
  <si>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</si>
  <si>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</si>
  <si>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</si>
  <si>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</si>
  <si>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</si>
  <si>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</si>
  <si>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</si>
  <si>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</si>
  <si>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</si>
  <si>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</si>
  <si>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</si>
  <si>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</si>
  <si>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</si>
  <si>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</si>
  <si>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</si>
  <si>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</si>
  <si>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</si>
  <si>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</si>
  <si>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</si>
  <si>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</si>
  <si>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</si>
  <si>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</si>
  <si>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</si>
  <si>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</si>
  <si>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</si>
  <si>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</si>
  <si>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</si>
  <si>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</si>
  <si>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</si>
  <si>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</si>
  <si>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</si>
  <si>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</si>
  <si>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</si>
  <si>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</si>
  <si>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</si>
  <si>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</si>
  <si>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</si>
  <si>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</si>
  <si>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</si>
  <si>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</si>
  <si>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</si>
  <si>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</si>
  <si>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</si>
  <si>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</si>
  <si>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</si>
  <si>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</si>
  <si>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</si>
  <si>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</si>
  <si>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</si>
  <si>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</si>
  <si>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</si>
  <si>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</si>
  <si>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</si>
  <si>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</si>
  <si>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</si>
  <si>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</si>
  <si>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</si>
  <si>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</si>
  <si>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</si>
  <si>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</si>
  <si>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</si>
  <si>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</si>
  <si>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</si>
  <si>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</si>
  <si>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</si>
  <si>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</si>
  <si>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</si>
  <si>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</si>
  <si>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</si>
  <si>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</si>
  <si>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</si>
  <si>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</si>
  <si>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</si>
  <si>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</si>
  <si>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</si>
  <si>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</si>
  <si>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</si>
  <si>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</si>
  <si>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</si>
  <si>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</si>
  <si>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</si>
  <si>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</si>
  <si>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</si>
  <si>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</si>
  <si>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</si>
  <si>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</si>
  <si>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</si>
  <si>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</si>
  <si>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</si>
  <si>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</si>
  <si>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</si>
  <si>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</si>
  <si>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</si>
  <si>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</si>
  <si>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</si>
  <si>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</si>
  <si>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</si>
  <si>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</si>
  <si>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</si>
  <si>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</si>
  <si>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</si>
  <si>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</si>
  <si>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</si>
  <si>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</si>
  <si>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</si>
  <si>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</si>
  <si>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</si>
  <si>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</si>
  <si>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</si>
  <si>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</si>
  <si>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</si>
  <si>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</si>
  <si>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</si>
  <si>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</si>
  <si>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</si>
  <si>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</si>
  <si>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</si>
  <si>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</si>
  <si>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</si>
  <si>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</si>
  <si>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</si>
  <si>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</si>
  <si>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</si>
  <si>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</si>
  <si>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</si>
  <si>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</si>
  <si>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</si>
  <si>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</si>
  <si>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</si>
  <si>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</si>
  <si>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</si>
  <si>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</si>
  <si>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</si>
  <si>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</si>
  <si>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</si>
  <si>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</si>
  <si>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</si>
  <si>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</si>
  <si>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</si>
  <si>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</si>
  <si>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</si>
  <si>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</si>
  <si>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</si>
  <si>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</si>
  <si>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</si>
  <si>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</si>
  <si>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</si>
  <si>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</si>
  <si>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</si>
  <si>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</si>
  <si>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</si>
  <si>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</si>
  <si>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</si>
  <si>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</si>
  <si>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</si>
  <si>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</si>
  <si>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</si>
  <si>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</si>
  <si>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</si>
  <si>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</si>
  <si>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</si>
  <si>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</si>
  <si>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</si>
  <si>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</si>
  <si>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</si>
  <si>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</si>
  <si>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</si>
  <si>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</si>
  <si>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</si>
  <si>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</si>
  <si>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</si>
  <si>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</si>
  <si>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</si>
  <si>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</si>
  <si>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</si>
  <si>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</si>
  <si>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</si>
  <si>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</si>
  <si>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</si>
  <si>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</si>
  <si>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</si>
  <si>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</si>
  <si>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</si>
  <si>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</si>
  <si>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</si>
  <si>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</si>
  <si>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</si>
  <si>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</si>
  <si>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</si>
  <si>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</si>
  <si>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</si>
  <si>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</si>
  <si>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</si>
  <si>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</si>
  <si>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</si>
  <si>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</si>
  <si>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</si>
  <si>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</si>
  <si>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</si>
  <si>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</si>
  <si>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</si>
  <si>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</si>
  <si>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</si>
  <si>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</si>
  <si>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</si>
  <si>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</si>
  <si>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</si>
  <si>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</si>
  <si>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</si>
  <si>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</si>
  <si>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</si>
  <si>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</si>
  <si>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</si>
  <si>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</si>
  <si>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</si>
  <si>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</si>
  <si>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</si>
  <si>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</si>
  <si>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</si>
  <si>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</si>
  <si>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</si>
  <si>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</si>
  <si>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</si>
  <si>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</si>
  <si>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</si>
  <si>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</si>
  <si>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</si>
  <si>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</si>
  <si>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</si>
  <si>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</si>
  <si>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</si>
  <si>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</si>
  <si>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</si>
  <si>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</si>
  <si>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</si>
  <si>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</si>
  <si>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</si>
  <si>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</si>
  <si>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</si>
  <si>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</si>
  <si>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</si>
  <si>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</si>
  <si>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</si>
  <si>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</si>
  <si>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</si>
  <si>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</si>
  <si>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</si>
  <si>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</si>
  <si>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</si>
  <si>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</si>
  <si>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</si>
  <si>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</si>
  <si>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</si>
  <si>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</si>
  <si>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</si>
  <si>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</si>
  <si>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</si>
  <si>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</si>
  <si>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</si>
  <si>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</si>
  <si>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</si>
  <si>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</si>
  <si>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</si>
  <si>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</si>
  <si>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</si>
  <si>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</si>
  <si>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</si>
  <si>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</si>
  <si>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</si>
  <si>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</si>
  <si>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</si>
  <si>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</si>
  <si>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</si>
  <si>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</si>
  <si>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</si>
  <si>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</si>
  <si>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</si>
  <si>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</si>
  <si>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</si>
  <si>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</si>
  <si>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</si>
  <si>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</si>
  <si>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</si>
  <si>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</si>
  <si>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</si>
  <si>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</si>
  <si>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</si>
  <si>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</si>
  <si>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</si>
  <si>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</si>
  <si>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</si>
  <si>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</si>
  <si>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</si>
  <si>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</si>
  <si>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</si>
  <si>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</si>
  <si>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</si>
  <si>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</si>
  <si>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</si>
  <si>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</si>
  <si>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</si>
  <si>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</si>
  <si>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</si>
  <si>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</si>
  <si>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</si>
  <si>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</si>
  <si>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</si>
  <si>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</si>
  <si>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</si>
  <si>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</si>
  <si>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</si>
  <si>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</si>
  <si>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</si>
  <si>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</si>
  <si>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</si>
  <si>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</si>
  <si>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</si>
  <si>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</si>
  <si>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</si>
  <si>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</si>
  <si>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</si>
  <si>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</si>
  <si>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</si>
  <si>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</si>
  <si>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</si>
  <si>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</si>
  <si>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</si>
  <si>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</si>
  <si>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</si>
  <si>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</si>
  <si>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</si>
  <si>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</si>
  <si>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</si>
  <si>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</si>
  <si>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</si>
  <si>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</si>
  <si>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</si>
  <si>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</si>
  <si>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</si>
  <si>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</si>
  <si>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</si>
  <si>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</si>
  <si>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</si>
  <si>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</si>
  <si>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</si>
  <si>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</si>
  <si>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</si>
  <si>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</si>
  <si>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</si>
  <si>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</si>
  <si>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</si>
  <si>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</si>
  <si>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</si>
  <si>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</si>
  <si>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</si>
  <si>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</si>
  <si>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</si>
  <si>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</si>
  <si>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</si>
  <si>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</si>
  <si>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</si>
  <si>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</si>
  <si>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</si>
  <si>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</si>
  <si>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</si>
  <si>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</si>
  <si>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</si>
  <si>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</si>
  <si>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</si>
  <si>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</si>
  <si>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</si>
  <si>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</si>
  <si>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</si>
  <si>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</si>
  <si>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</si>
  <si>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</si>
  <si>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</si>
  <si>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</si>
  <si>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</si>
  <si>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</si>
  <si>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</si>
  <si>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</si>
  <si>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</si>
  <si>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</si>
  <si>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</si>
  <si>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</si>
  <si>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</si>
  <si>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</si>
  <si>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</si>
  <si>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</si>
  <si>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</si>
  <si>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</si>
  <si>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</si>
  <si>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</si>
  <si>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</si>
  <si>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</si>
  <si>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</si>
  <si>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</si>
  <si>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</si>
  <si>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</si>
  <si>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</si>
  <si>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</si>
  <si>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</si>
  <si>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</si>
  <si>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</si>
  <si>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</si>
  <si>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</si>
  <si>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</si>
  <si>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</si>
  <si>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</si>
  <si>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</si>
  <si>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</si>
  <si>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</si>
  <si>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</si>
  <si>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</si>
  <si>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</si>
  <si>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</si>
  <si>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</si>
  <si>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</si>
  <si>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</si>
  <si>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</si>
  <si>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</si>
  <si>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</si>
  <si>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</si>
  <si>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</si>
  <si>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</si>
  <si>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</si>
  <si>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</si>
  <si>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</si>
  <si>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</si>
  <si>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</si>
  <si>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</si>
  <si>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</si>
  <si>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</si>
  <si>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</si>
  <si>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</si>
  <si>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</si>
  <si>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</si>
  <si>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</si>
  <si>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</si>
  <si>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</si>
  <si>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</si>
  <si>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</si>
  <si>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</si>
  <si>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</si>
  <si>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</si>
  <si>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</si>
  <si>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</si>
  <si>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</si>
  <si>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</si>
  <si>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</si>
  <si>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</si>
  <si>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</si>
  <si>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</si>
  <si>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</si>
  <si>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</si>
  <si>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</si>
  <si>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</si>
  <si>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</si>
  <si>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</si>
  <si>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</si>
  <si>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</si>
  <si>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</si>
  <si>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</si>
  <si>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</si>
  <si>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</si>
  <si>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</si>
  <si>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</si>
  <si>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</si>
  <si>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</si>
  <si>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</si>
  <si>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</si>
  <si>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</si>
  <si>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</si>
  <si>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</si>
  <si>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</si>
  <si>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</si>
  <si>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</si>
  <si>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</si>
  <si>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</si>
  <si>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</si>
  <si>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</si>
  <si>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</si>
  <si>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</si>
  <si>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</si>
  <si>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</si>
  <si>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</si>
  <si>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</si>
  <si>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</si>
  <si>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</si>
  <si>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</si>
  <si>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</si>
  <si>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</si>
  <si>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</si>
  <si>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</si>
  <si>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</si>
  <si>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</si>
  <si>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</si>
  <si>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</si>
  <si>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</si>
  <si>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</si>
  <si>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</si>
  <si>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</si>
  <si>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</si>
  <si>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</si>
  <si>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</si>
  <si>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</si>
  <si>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</si>
  <si>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</si>
  <si>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</si>
  <si>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</si>
  <si>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</si>
  <si>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</si>
  <si>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</si>
  <si>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</si>
  <si>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</si>
  <si>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</si>
  <si>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</si>
  <si>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</si>
  <si>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</si>
  <si>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</si>
  <si>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</si>
  <si>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</si>
  <si>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</si>
  <si>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</si>
  <si>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</si>
  <si>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</si>
  <si>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</si>
  <si>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</si>
  <si>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</si>
  <si>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</si>
  <si>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</si>
  <si>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</si>
  <si>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</si>
  <si>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</si>
  <si>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</si>
  <si>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</si>
  <si>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</si>
  <si>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</si>
  <si>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</si>
  <si>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</si>
  <si>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</si>
  <si>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</si>
  <si>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</si>
  <si>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</si>
  <si>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</si>
  <si>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</si>
  <si>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</si>
  <si>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</si>
  <si>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</si>
  <si>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</si>
  <si>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</si>
  <si>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</si>
  <si>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</si>
  <si>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</si>
  <si>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</si>
  <si>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</si>
  <si>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</si>
  <si>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</si>
  <si>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</si>
  <si>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</si>
  <si>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</si>
  <si>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</si>
  <si>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</si>
  <si>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</si>
  <si>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</si>
  <si>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</si>
  <si>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</si>
  <si>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</si>
  <si>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</si>
  <si>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</si>
  <si>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</si>
  <si>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</si>
  <si>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</si>
  <si>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</si>
  <si>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</si>
  <si>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</si>
  <si>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</si>
  <si>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</si>
  <si>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</si>
  <si>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</si>
  <si>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</si>
  <si>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</si>
  <si>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</si>
  <si>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</si>
  <si>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</si>
  <si>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</si>
  <si>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</si>
  <si>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</si>
  <si>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</si>
  <si>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</si>
  <si>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</si>
  <si>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</si>
  <si>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</si>
  <si>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</si>
  <si>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</si>
  <si>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</si>
  <si>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</si>
  <si>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</si>
  <si>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</si>
  <si>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</si>
  <si>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</si>
  <si>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</si>
  <si>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</si>
  <si>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</si>
  <si>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</si>
  <si>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</si>
  <si>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</si>
  <si>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</si>
  <si>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</si>
  <si>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</si>
  <si>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</si>
  <si>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</si>
  <si>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</si>
  <si>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</si>
  <si>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</si>
  <si>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</si>
  <si>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</si>
  <si>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</si>
  <si>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</si>
  <si>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</si>
  <si>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</si>
  <si>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</si>
  <si>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</si>
  <si>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</si>
  <si>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</si>
  <si>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</si>
  <si>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</si>
  <si>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</si>
  <si>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</si>
  <si>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</si>
  <si>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</si>
  <si>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</si>
  <si>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</si>
  <si>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</si>
  <si>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</si>
  <si>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</si>
  <si>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</si>
  <si>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</si>
  <si>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</si>
  <si>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</si>
  <si>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</si>
  <si>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</si>
  <si>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</si>
  <si>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</si>
  <si>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</si>
  <si>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</si>
  <si>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</si>
  <si>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</si>
  <si>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</si>
  <si>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</si>
  <si>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</si>
  <si>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</si>
  <si>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</si>
  <si>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</si>
  <si>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</si>
  <si>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</si>
  <si>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</si>
  <si>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</si>
  <si>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</si>
  <si>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</si>
  <si>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</si>
  <si>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</si>
  <si>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</si>
  <si>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</si>
  <si>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</si>
  <si>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</si>
  <si>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</si>
  <si>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</si>
  <si>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</si>
  <si>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</si>
  <si>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</si>
  <si>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</si>
  <si>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</si>
  <si>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</si>
  <si>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</si>
  <si>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</si>
  <si>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</si>
  <si>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</si>
  <si>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</si>
  <si>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</si>
  <si>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</si>
  <si>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</si>
  <si>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</si>
  <si>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</si>
  <si>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</si>
  <si>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</si>
  <si>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</si>
  <si>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</si>
  <si>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</si>
  <si>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</si>
  <si>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</si>
  <si>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</si>
  <si>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</si>
  <si>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</si>
  <si>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</si>
  <si>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</si>
  <si>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</si>
  <si>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</si>
  <si>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</si>
  <si>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</si>
  <si>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</si>
  <si>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</si>
  <si>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</si>
  <si>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</si>
  <si>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</si>
  <si>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</si>
  <si>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</si>
  <si>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</si>
  <si>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</si>
  <si>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</si>
  <si>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</si>
  <si>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</si>
  <si>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</si>
  <si>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</si>
  <si>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</si>
  <si>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</si>
  <si>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</si>
  <si>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</si>
  <si>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</si>
  <si>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</si>
  <si>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</si>
  <si>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</si>
  <si>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</si>
  <si>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</si>
  <si>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</si>
  <si>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</si>
  <si>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</si>
  <si>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</si>
  <si>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</si>
  <si>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</si>
  <si>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</si>
  <si>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</si>
  <si>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</si>
  <si>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</si>
  <si>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</si>
  <si>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</si>
  <si>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</si>
  <si>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</si>
  <si>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</si>
  <si>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</si>
  <si>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</si>
  <si>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</si>
  <si>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</si>
  <si>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</si>
  <si>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</si>
  <si>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</si>
  <si>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</si>
  <si>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</si>
  <si>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</si>
  <si>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</si>
  <si>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</si>
  <si>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</si>
  <si>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</si>
  <si>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</si>
  <si>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</si>
  <si>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</si>
  <si>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</si>
  <si>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</si>
  <si>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</si>
  <si>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</si>
  <si>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</si>
  <si>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</si>
  <si>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</si>
  <si>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</si>
  <si>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</si>
  <si>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</si>
  <si>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</si>
  <si>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</si>
  <si>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</si>
  <si>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</si>
  <si>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</si>
  <si>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</si>
  <si>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</si>
  <si>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</si>
  <si>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</si>
  <si>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</si>
  <si>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</si>
  <si>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</si>
  <si>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</si>
  <si>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</si>
  <si>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</si>
  <si>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</si>
  <si>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</si>
  <si>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</si>
  <si>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</si>
  <si>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</si>
  <si>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</si>
  <si>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</si>
  <si>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</si>
  <si>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</si>
  <si>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</si>
  <si>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</si>
  <si>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</si>
  <si>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</si>
  <si>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</si>
  <si>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</si>
  <si>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</si>
  <si>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</si>
  <si>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</si>
  <si>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</si>
  <si>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</si>
  <si>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</si>
  <si>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</si>
  <si>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</si>
  <si>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</si>
  <si>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</si>
  <si>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</si>
  <si>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</si>
  <si>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</si>
  <si>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</si>
  <si>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</si>
  <si>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</si>
  <si>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</si>
  <si>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</si>
  <si>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</si>
  <si>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</si>
  <si>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</si>
  <si>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</si>
  <si>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</si>
  <si>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</si>
  <si>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</si>
  <si>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</si>
  <si>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</si>
  <si>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</si>
  <si>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</si>
  <si>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</si>
  <si>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</si>
  <si>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</si>
  <si>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</si>
  <si>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</si>
  <si>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</si>
  <si>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</si>
  <si>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</si>
  <si>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</si>
  <si>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</si>
  <si>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</si>
  <si>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</si>
  <si>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</si>
  <si>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</si>
  <si>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</si>
  <si>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</si>
  <si>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</si>
  <si>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</si>
  <si>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</si>
  <si>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</si>
  <si>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</si>
  <si>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</si>
  <si>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</si>
  <si>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</si>
  <si>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</si>
  <si>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</si>
  <si>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</si>
  <si>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</si>
  <si>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</si>
  <si>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</si>
  <si>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</si>
  <si>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</si>
  <si>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</si>
  <si>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</si>
  <si>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</si>
  <si>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</si>
  <si>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</si>
  <si>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</si>
  <si>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</si>
  <si>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</si>
  <si>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</si>
  <si>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</si>
  <si>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</si>
  <si>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</si>
  <si>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</si>
  <si>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</si>
  <si>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</si>
  <si>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</si>
  <si>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</si>
  <si>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</si>
  <si>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</si>
  <si>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</si>
  <si>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</si>
  <si>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</si>
  <si>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</si>
  <si>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</si>
  <si>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</si>
  <si>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</si>
  <si>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</si>
  <si>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</si>
  <si>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</si>
  <si>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</si>
  <si>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</si>
  <si>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</si>
  <si>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</si>
  <si>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</si>
  <si>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</si>
  <si>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</si>
  <si>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</si>
  <si>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</si>
  <si>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</si>
  <si>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</si>
  <si>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</si>
  <si>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</si>
  <si>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</si>
  <si>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</si>
  <si>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</si>
  <si>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</si>
  <si>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</si>
  <si>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</si>
  <si>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</si>
  <si>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</si>
  <si>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</si>
  <si>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</si>
  <si>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</si>
  <si>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</si>
  <si>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</si>
  <si>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</si>
  <si>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</si>
  <si>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</si>
  <si>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</si>
  <si>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</si>
  <si>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</si>
  <si>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</si>
  <si>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</si>
  <si>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</si>
  <si>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</si>
  <si>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</si>
  <si>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</si>
  <si>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</si>
  <si>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</si>
  <si>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</si>
  <si>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</si>
  <si>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</si>
  <si>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</si>
  <si>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</si>
  <si>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</si>
  <si>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</si>
  <si>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</si>
  <si>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</si>
  <si>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</si>
  <si>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</si>
  <si>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</si>
  <si>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</si>
  <si>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</si>
  <si>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</si>
  <si>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</si>
  <si>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</si>
  <si>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</si>
  <si>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</si>
  <si>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</si>
  <si>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</si>
  <si>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</si>
  <si>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</si>
  <si>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</si>
  <si>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</si>
  <si>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</si>
  <si>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</si>
  <si>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</si>
  <si>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</si>
  <si>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</si>
  <si>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</si>
  <si>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</si>
  <si>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</si>
  <si>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</si>
  <si>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</si>
  <si>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</si>
  <si>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</si>
  <si>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</si>
  <si>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</si>
  <si>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</si>
  <si>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</si>
  <si>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</si>
  <si>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</si>
  <si>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</si>
  <si>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</si>
  <si>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</si>
  <si>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</si>
  <si>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</si>
  <si>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</si>
  <si>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</si>
  <si>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</si>
  <si>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</si>
  <si>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</si>
  <si>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</si>
  <si>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</si>
  <si>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</si>
  <si>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</si>
  <si>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</si>
  <si>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</si>
  <si>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</si>
  <si>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</si>
  <si>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</si>
  <si>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</si>
  <si>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</si>
  <si>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</si>
  <si>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</si>
  <si>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</si>
  <si>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</si>
  <si>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</si>
  <si>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</si>
  <si>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</si>
  <si>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</si>
  <si>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</si>
  <si>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</si>
  <si>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</si>
  <si>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</si>
  <si>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</si>
  <si>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</si>
  <si>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</si>
  <si>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</si>
  <si>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</si>
  <si>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</si>
  <si>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</si>
  <si>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</si>
  <si>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</si>
  <si>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</si>
  <si>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</si>
  <si>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</si>
  <si>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</si>
  <si>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</si>
  <si>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</si>
  <si>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</si>
  <si>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</si>
  <si>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</si>
  <si>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</si>
  <si>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</si>
  <si>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</si>
  <si>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</si>
  <si>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</si>
  <si>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</si>
  <si>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</si>
  <si>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</si>
  <si>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</si>
  <si>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</si>
  <si>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</si>
  <si>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</si>
  <si>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</si>
  <si>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</si>
  <si>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</si>
  <si>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</si>
  <si>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</si>
  <si>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</si>
  <si>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</si>
  <si>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</si>
  <si>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</si>
  <si>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</si>
  <si>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</si>
  <si>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</si>
  <si>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</si>
  <si>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</si>
  <si>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</si>
  <si>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</si>
  <si>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</si>
  <si>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</si>
  <si>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</si>
  <si>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</si>
  <si>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</si>
  <si>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</si>
  <si>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</si>
  <si>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</si>
  <si>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</si>
  <si>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</si>
  <si>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</si>
  <si>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</si>
  <si>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</si>
  <si>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</si>
  <si>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</si>
  <si>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</si>
  <si>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</si>
  <si>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</si>
  <si>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</si>
  <si>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</si>
  <si>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</si>
  <si>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</si>
  <si>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</si>
  <si>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</si>
  <si>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</si>
  <si>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</si>
  <si>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</si>
  <si>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</si>
  <si>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</si>
  <si>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</si>
  <si>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</si>
  <si>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</si>
  <si>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</si>
  <si>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</si>
  <si>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</si>
  <si>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</si>
  <si>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</si>
  <si>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</si>
  <si>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</si>
  <si>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</si>
  <si>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</si>
  <si>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</si>
  <si>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</si>
  <si>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</si>
  <si>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</si>
  <si>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</si>
  <si>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</si>
  <si>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</si>
  <si>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</si>
  <si>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</si>
  <si>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</si>
  <si>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</si>
  <si>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</si>
  <si>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</si>
  <si>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</si>
  <si>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</si>
  <si>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</si>
  <si>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</si>
  <si>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</si>
  <si>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</si>
  <si>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</si>
  <si>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</si>
  <si>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</si>
  <si>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</si>
  <si>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</si>
  <si>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</si>
  <si>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</si>
  <si>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</si>
  <si>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</si>
  <si>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</si>
  <si>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</si>
  <si>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</si>
  <si>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</si>
  <si>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</si>
  <si>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</si>
  <si>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</si>
  <si>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</si>
  <si>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</si>
  <si>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</si>
  <si>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</si>
  <si>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</si>
  <si>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</si>
  <si>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</si>
  <si>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</si>
  <si>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</si>
  <si>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</si>
  <si>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</si>
  <si>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</si>
  <si>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</si>
  <si>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</si>
  <si>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</si>
  <si>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</si>
  <si>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</si>
  <si>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</si>
  <si>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</si>
  <si>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</si>
  <si>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</si>
  <si>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</si>
  <si>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</si>
  <si>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</si>
  <si>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</si>
  <si>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</si>
  <si>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</si>
  <si>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</si>
  <si>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</si>
  <si>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</si>
  <si>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</si>
  <si>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</si>
  <si>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</si>
  <si>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</si>
  <si>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</si>
  <si>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</si>
  <si>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</si>
  <si>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</si>
  <si>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</si>
  <si>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</si>
  <si>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</si>
  <si>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</si>
  <si>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</si>
  <si>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</si>
  <si>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</si>
  <si>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</si>
  <si>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</si>
  <si>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</si>
  <si>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</si>
  <si>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</si>
  <si>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</si>
  <si>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</si>
  <si>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</si>
  <si>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</si>
  <si>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</si>
  <si>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</si>
  <si>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</si>
  <si>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</si>
  <si>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</si>
  <si>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</si>
  <si>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</si>
  <si>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</si>
  <si>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</si>
  <si>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</si>
  <si>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</si>
  <si>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</si>
  <si>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</si>
  <si>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</si>
  <si>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</si>
  <si>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</si>
  <si>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</si>
  <si>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</si>
  <si>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</si>
  <si>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</si>
  <si>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</si>
  <si>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</si>
  <si>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</si>
  <si>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</si>
  <si>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</si>
  <si>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</si>
  <si>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</si>
  <si>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</si>
  <si>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</si>
  <si>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</si>
  <si>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</si>
  <si>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</si>
  <si>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</si>
  <si>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</si>
  <si>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</si>
  <si>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</si>
  <si>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</si>
  <si>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</si>
  <si>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</si>
  <si>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</si>
  <si>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</si>
  <si>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</si>
  <si>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</si>
  <si>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</si>
  <si>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</si>
  <si>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</si>
  <si>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</si>
  <si>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</si>
  <si>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</si>
  <si>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</si>
  <si>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</si>
  <si>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</si>
  <si>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</si>
  <si>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</si>
  <si>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</si>
  <si>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</si>
  <si>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</si>
  <si>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</si>
  <si>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</si>
  <si>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</si>
  <si>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</si>
  <si>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</si>
  <si>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</si>
  <si>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</si>
  <si>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</si>
  <si>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</si>
  <si>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</si>
  <si>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</si>
  <si>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</si>
  <si>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</si>
  <si>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</si>
  <si>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</si>
  <si>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</si>
  <si>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</si>
  <si>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</si>
  <si>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</si>
  <si>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</si>
  <si>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</si>
  <si>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</si>
  <si>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</si>
  <si>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</si>
  <si>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</si>
  <si>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</si>
  <si>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</si>
  <si>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</si>
  <si>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</si>
  <si>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</si>
  <si>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</si>
  <si>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</si>
  <si>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</si>
  <si>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</si>
  <si>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</si>
  <si>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</si>
  <si>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</si>
  <si>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</si>
  <si>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</si>
  <si>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</si>
  <si>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</si>
  <si>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</si>
  <si>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</si>
  <si>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</si>
  <si>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</si>
  <si>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</si>
  <si>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</si>
  <si>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</si>
  <si>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</si>
  <si>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</si>
  <si>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</si>
  <si>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</si>
  <si>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</si>
  <si>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</si>
  <si>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</si>
  <si>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</si>
  <si>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</si>
  <si>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</si>
  <si>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</si>
  <si>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</si>
  <si>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</si>
  <si>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</si>
  <si>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</si>
  <si>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</si>
  <si>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</si>
  <si>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</si>
  <si>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</si>
  <si>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</si>
  <si>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</si>
  <si>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</si>
  <si>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</si>
  <si>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</si>
  <si>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</si>
  <si>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</si>
  <si>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</si>
  <si>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</si>
  <si>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</si>
  <si>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</si>
  <si>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</si>
  <si>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</si>
  <si>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</si>
  <si>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</si>
  <si>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</si>
  <si>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</si>
  <si>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</si>
  <si>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</si>
  <si>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</si>
  <si>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</si>
  <si>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</si>
  <si>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</si>
  <si>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</si>
  <si>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</si>
  <si>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</si>
  <si>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</si>
  <si>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</si>
  <si>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</si>
  <si>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</si>
  <si>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</si>
  <si>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</si>
  <si>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</si>
  <si>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</si>
  <si>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</si>
  <si>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</si>
  <si>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</si>
  <si>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</si>
  <si>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</si>
  <si>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</si>
  <si>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</si>
  <si>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</si>
  <si>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</si>
  <si>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</si>
  <si>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</si>
  <si>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</si>
  <si>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</si>
  <si>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</si>
  <si>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</si>
  <si>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</si>
  <si>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</si>
  <si>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</si>
  <si>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</si>
  <si>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</si>
  <si>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</si>
  <si>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</si>
  <si>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</si>
  <si>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</si>
  <si>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</si>
  <si>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</si>
  <si>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</si>
  <si>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</si>
  <si>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</si>
  <si>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</si>
  <si>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</si>
  <si>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</si>
  <si>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</si>
  <si>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</si>
  <si>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</si>
  <si>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</si>
  <si>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</si>
  <si>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</si>
  <si>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</si>
  <si>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</si>
  <si>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</si>
  <si>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</si>
  <si>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</si>
  <si>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</si>
  <si>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</si>
  <si>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</si>
  <si>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</si>
  <si>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</si>
  <si>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</si>
  <si>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</si>
  <si>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</si>
  <si>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</si>
  <si>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</si>
  <si>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</si>
  <si>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</si>
  <si>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</si>
  <si>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</si>
  <si>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</si>
  <si>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</si>
  <si>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</si>
  <si>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</si>
  <si>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</si>
  <si>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</si>
  <si>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</si>
  <si>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</si>
  <si>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</si>
  <si>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</si>
  <si>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</si>
  <si>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</si>
  <si>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</si>
  <si>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</si>
  <si>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</si>
  <si>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</si>
  <si>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</si>
  <si>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</si>
  <si>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</si>
  <si>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</si>
  <si>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</si>
  <si>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</si>
  <si>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</si>
  <si>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</si>
  <si>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</si>
  <si>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</si>
  <si>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</si>
  <si>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</si>
  <si>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</si>
  <si>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</si>
  <si>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</si>
  <si>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</si>
  <si>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</si>
  <si>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</si>
  <si>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</si>
  <si>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</si>
  <si>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</si>
  <si>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</si>
  <si>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</si>
  <si>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</si>
  <si>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</si>
  <si>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</si>
  <si>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</si>
  <si>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</si>
  <si>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</si>
  <si>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</si>
  <si>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</si>
  <si>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</si>
  <si>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</si>
  <si>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</si>
  <si>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</si>
  <si>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</si>
  <si>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</si>
  <si>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</si>
  <si>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</si>
  <si>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</si>
  <si>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</si>
  <si>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</si>
  <si>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</si>
  <si>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</si>
  <si>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</si>
  <si>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</si>
  <si>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</si>
  <si>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</si>
  <si>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</si>
  <si>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</si>
  <si>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</si>
  <si>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</si>
  <si>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</si>
  <si>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</si>
  <si>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</si>
  <si>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</si>
  <si>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</si>
  <si>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</si>
  <si>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</si>
  <si>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</si>
  <si>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</si>
  <si>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</si>
  <si>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</si>
  <si>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</si>
  <si>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</si>
  <si>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</si>
  <si>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</si>
  <si>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</si>
  <si>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</si>
  <si>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</si>
  <si>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</si>
  <si>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</si>
  <si>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</si>
  <si>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</si>
  <si>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</si>
  <si>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</si>
  <si>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</si>
  <si>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</si>
  <si>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</si>
  <si>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</si>
  <si>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</si>
  <si>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</si>
  <si>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</si>
  <si>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</si>
  <si>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</si>
  <si>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</si>
  <si>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</si>
  <si>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</si>
  <si>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</si>
  <si>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</si>
  <si>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</si>
  <si>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</si>
  <si>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</si>
  <si>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</si>
  <si>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</si>
  <si>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</si>
  <si>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</si>
  <si>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</si>
  <si>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</si>
  <si>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</si>
  <si>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</si>
  <si>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</si>
  <si>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</si>
  <si>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</si>
  <si>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</si>
  <si>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</si>
  <si>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</si>
  <si>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</si>
  <si>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</si>
  <si>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</si>
  <si>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</si>
  <si>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</si>
  <si>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</si>
  <si>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</si>
  <si>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</si>
  <si>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</si>
  <si>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</si>
  <si>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</si>
  <si>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</si>
  <si>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</si>
  <si>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</si>
  <si>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</si>
  <si>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</si>
  <si>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</si>
  <si>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</si>
  <si>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</si>
  <si>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</si>
  <si>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</si>
  <si>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</si>
  <si>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</si>
  <si>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</si>
  <si>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</si>
  <si>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</si>
  <si>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</si>
  <si>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</si>
  <si>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</si>
  <si>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</si>
  <si>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</si>
  <si>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</si>
  <si>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</si>
  <si>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</si>
  <si>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</si>
  <si>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</si>
  <si>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</si>
  <si>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</si>
  <si>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</si>
  <si>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</si>
  <si>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</si>
  <si>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</si>
  <si>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</si>
  <si>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</si>
  <si>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</si>
  <si>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</si>
  <si>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</si>
  <si>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</si>
  <si>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</si>
  <si>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</si>
  <si>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</si>
  <si>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</si>
  <si>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</si>
  <si>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</si>
  <si>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</si>
  <si>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</si>
  <si>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</si>
  <si>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</si>
  <si>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</si>
  <si>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</si>
  <si>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</si>
  <si>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</si>
  <si>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</si>
  <si>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</si>
  <si>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</si>
  <si>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</si>
  <si>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</si>
  <si>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</si>
  <si>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</si>
  <si>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</si>
  <si>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</si>
  <si>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</si>
  <si>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</si>
  <si>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</si>
  <si>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</si>
  <si>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</si>
  <si>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</si>
  <si>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</si>
  <si>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</si>
  <si>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</si>
  <si>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</si>
  <si>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</si>
  <si>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</si>
  <si>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</si>
  <si>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</si>
  <si>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</si>
  <si>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</si>
  <si>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</si>
  <si>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</si>
  <si>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</si>
  <si>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</si>
  <si>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</si>
  <si>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</si>
  <si>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</si>
  <si>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</si>
  <si>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</si>
  <si>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</si>
  <si>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</si>
  <si>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</si>
  <si>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</si>
  <si>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</si>
  <si>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</si>
  <si>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</si>
  <si>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</si>
  <si>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</si>
  <si>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</si>
  <si>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</si>
  <si>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</si>
  <si>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</si>
  <si>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</si>
  <si>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</si>
  <si>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</si>
  <si>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</si>
  <si>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</si>
  <si>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</si>
  <si>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</si>
  <si>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</si>
  <si>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</si>
  <si>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</si>
  <si>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</si>
  <si>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</si>
  <si>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</si>
  <si>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</si>
  <si>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</si>
  <si>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</si>
  <si>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</si>
  <si>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</si>
  <si>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</si>
  <si>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</si>
  <si>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</si>
  <si>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</si>
  <si>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</si>
  <si>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</si>
  <si>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</si>
  <si>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</si>
  <si>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</si>
  <si>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</si>
  <si>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</si>
  <si>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</si>
  <si>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</si>
  <si>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</si>
  <si>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</si>
  <si>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</si>
  <si>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</si>
  <si>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</si>
  <si>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</si>
  <si>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</si>
  <si>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</si>
  <si>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</si>
  <si>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</si>
  <si>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</si>
  <si>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</si>
  <si>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</si>
  <si>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</si>
  <si>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</si>
  <si>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</si>
  <si>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</si>
  <si>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</si>
  <si>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</si>
  <si>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</si>
  <si>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</si>
  <si>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</si>
  <si>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</si>
  <si>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</si>
  <si>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</si>
  <si>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</si>
  <si>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</si>
  <si>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</si>
  <si>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</si>
  <si>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</si>
  <si>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</si>
  <si>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</si>
  <si>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</si>
  <si>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</si>
  <si>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</si>
  <si>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</si>
  <si>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</si>
  <si>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</si>
  <si>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</si>
  <si>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</si>
  <si>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</si>
  <si>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</si>
  <si>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</si>
  <si>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</si>
  <si>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</si>
  <si>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</si>
  <si>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</si>
  <si>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</si>
  <si>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</si>
  <si>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</si>
  <si>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</si>
  <si>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</si>
  <si>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</si>
  <si>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</si>
  <si>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</si>
  <si>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</si>
  <si>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</si>
  <si>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</si>
  <si>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</si>
  <si>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</si>
  <si>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</si>
  <si>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</si>
  <si>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</si>
  <si>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</si>
  <si>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</si>
  <si>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</si>
  <si>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</si>
  <si>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</si>
  <si>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</si>
  <si>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</si>
  <si>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</si>
  <si>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</si>
  <si>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</si>
  <si>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</si>
  <si>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</si>
  <si>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</si>
  <si>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</si>
  <si>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</si>
  <si>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</si>
  <si>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</si>
  <si>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</si>
  <si>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</si>
  <si>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</si>
  <si>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</si>
  <si>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</si>
  <si>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</si>
  <si>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</si>
  <si>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</si>
  <si>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</si>
  <si>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</si>
  <si>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</si>
  <si>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</si>
  <si>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</si>
  <si>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</si>
  <si>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</si>
  <si>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</si>
  <si>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</si>
  <si>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</si>
  <si>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</si>
  <si>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</si>
  <si>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</si>
  <si>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</si>
  <si>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</si>
  <si>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</si>
  <si>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</si>
  <si>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</si>
  <si>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</si>
  <si>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</si>
  <si>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</si>
  <si>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</si>
  <si>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</si>
  <si>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</si>
  <si>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</si>
  <si>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</si>
  <si>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</si>
  <si>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</si>
  <si>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</si>
  <si>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</si>
  <si>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</si>
  <si>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</si>
  <si>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</si>
  <si>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</si>
  <si>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</si>
  <si>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</si>
  <si>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</si>
  <si>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</si>
  <si>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</si>
  <si>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</si>
  <si>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</si>
  <si>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</si>
  <si>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</si>
  <si>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</si>
  <si>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</si>
  <si>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</si>
  <si>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</si>
  <si>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</si>
  <si>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</si>
  <si>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</si>
  <si>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</si>
  <si>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</si>
  <si>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</si>
  <si>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</si>
  <si>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</si>
  <si>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</si>
  <si>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</si>
  <si>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</si>
  <si>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</si>
  <si>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</si>
  <si>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</si>
  <si>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</si>
  <si>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</si>
  <si>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</si>
  <si>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</si>
  <si>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</si>
  <si>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</si>
  <si>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</si>
  <si>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</si>
  <si>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</si>
  <si>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</si>
  <si>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</si>
  <si>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</si>
  <si>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</si>
  <si>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</si>
  <si>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</si>
  <si>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</si>
  <si>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</si>
  <si>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</si>
  <si>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</si>
  <si>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</si>
  <si>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</si>
  <si>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</si>
  <si>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</si>
  <si>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</si>
  <si>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</si>
  <si>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</si>
  <si>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</si>
  <si>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</si>
  <si>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</si>
  <si>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</si>
  <si>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</si>
  <si>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</si>
  <si>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</si>
  <si>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</si>
  <si>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</si>
  <si>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</si>
  <si>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</si>
  <si>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</si>
  <si>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</si>
  <si>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</si>
  <si>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</si>
  <si>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</si>
  <si>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</si>
  <si>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</si>
  <si>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</si>
  <si>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</si>
  <si>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</si>
  <si>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</si>
  <si>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</si>
  <si>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</si>
  <si>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</si>
  <si>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</si>
  <si>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</si>
  <si>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</si>
  <si>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</si>
  <si>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</si>
  <si>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</si>
  <si>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</si>
  <si>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</si>
  <si>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</si>
  <si>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</si>
  <si>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</si>
  <si>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</si>
  <si>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</si>
  <si>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</si>
  <si>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</si>
  <si>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</si>
  <si>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</si>
  <si>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</si>
  <si>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</si>
  <si>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</si>
  <si>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</si>
  <si>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</si>
  <si>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</si>
  <si>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</si>
  <si>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</si>
  <si>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</si>
  <si>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</si>
  <si>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</si>
  <si>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</si>
  <si>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</si>
  <si>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</si>
  <si>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</si>
  <si>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</si>
  <si>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</si>
  <si>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</si>
  <si>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</si>
  <si>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</si>
  <si>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</si>
  <si>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</si>
  <si>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</si>
  <si>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</si>
  <si>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</si>
  <si>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</si>
  <si>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</si>
  <si>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</si>
  <si>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</si>
  <si>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</si>
  <si>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</si>
  <si>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</si>
  <si>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</si>
  <si>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</si>
  <si>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</si>
  <si>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</si>
  <si>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</si>
  <si>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</si>
  <si>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</si>
  <si>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</si>
  <si>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</si>
  <si>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</si>
  <si>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</si>
  <si>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</si>
  <si>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</si>
  <si>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</si>
  <si>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</si>
  <si>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</si>
  <si>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</si>
  <si>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</si>
  <si>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</si>
  <si>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</si>
  <si>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</si>
  <si>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</si>
  <si>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</si>
  <si>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</si>
  <si>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</si>
  <si>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</si>
  <si>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</si>
  <si>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</si>
  <si>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</si>
  <si>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</si>
  <si>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</si>
  <si>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</si>
  <si>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</si>
  <si>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</si>
  <si>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</si>
  <si>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</si>
  <si>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</si>
  <si>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</si>
  <si>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</si>
  <si>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</si>
  <si>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</si>
  <si>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</si>
  <si>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</si>
  <si>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</si>
  <si>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</si>
  <si>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</si>
  <si>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</si>
  <si>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</si>
  <si>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</si>
  <si>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</si>
  <si>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</si>
  <si>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</si>
  <si>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</si>
  <si>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</si>
  <si>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</si>
  <si>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</si>
  <si>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</si>
  <si>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</si>
  <si>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</si>
  <si>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</si>
  <si>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</si>
  <si>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</si>
  <si>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</si>
  <si>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</si>
  <si>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</si>
  <si>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</si>
  <si>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</si>
  <si>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</si>
  <si>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</si>
  <si>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</si>
  <si>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</si>
  <si>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</si>
  <si>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</si>
  <si>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</si>
  <si>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</si>
  <si>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</si>
  <si>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</si>
  <si>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</si>
  <si>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</si>
  <si>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</si>
  <si>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</si>
  <si>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</si>
  <si>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</si>
  <si>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</si>
  <si>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</si>
  <si>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</si>
  <si>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</si>
  <si>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</si>
  <si>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</si>
  <si>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</si>
  <si>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</si>
  <si>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</si>
  <si>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</si>
  <si>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</si>
  <si>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</si>
  <si>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</si>
  <si>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</si>
  <si>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</si>
  <si>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</si>
  <si>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</si>
  <si>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</si>
  <si>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</si>
  <si>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</si>
  <si>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</si>
  <si>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</si>
  <si>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</si>
  <si>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</si>
  <si>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</si>
  <si>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</si>
  <si>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</si>
  <si>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</si>
  <si>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</si>
  <si>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</si>
  <si>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</si>
  <si>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</si>
  <si>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</si>
  <si>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</si>
  <si>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</si>
  <si>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</si>
  <si>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</si>
  <si>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</si>
  <si>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</si>
  <si>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</si>
  <si>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</si>
  <si>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</si>
  <si>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</si>
  <si>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</si>
  <si>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</si>
  <si>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</si>
  <si>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</si>
  <si>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</si>
  <si>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</si>
  <si>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</si>
  <si>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</si>
  <si>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</si>
  <si>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</si>
  <si>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</si>
  <si>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</si>
  <si>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</si>
  <si>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</si>
  <si>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</si>
  <si>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</si>
  <si>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</si>
  <si>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</si>
  <si>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</si>
  <si>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</si>
  <si>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</si>
  <si>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</si>
  <si>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</si>
  <si>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</si>
  <si>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</si>
  <si>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</si>
  <si>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</si>
  <si>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</si>
  <si>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</si>
  <si>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</si>
  <si>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</si>
  <si>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</si>
  <si>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</si>
  <si>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</si>
  <si>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</si>
  <si>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</si>
  <si>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</si>
  <si>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</si>
  <si>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</si>
  <si>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</si>
  <si>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</si>
  <si>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</si>
  <si>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</si>
  <si>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</si>
  <si>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</si>
  <si>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</si>
  <si>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</si>
  <si>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</si>
  <si>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</si>
  <si>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</si>
  <si>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</si>
  <si>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</si>
  <si>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</si>
  <si>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</si>
  <si>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</si>
  <si>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</si>
  <si>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</si>
  <si>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</si>
  <si>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</si>
  <si>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</si>
  <si>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</si>
  <si>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</si>
  <si>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</si>
  <si>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</si>
  <si>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</si>
  <si>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</si>
  <si>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</si>
  <si>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</si>
  <si>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</si>
  <si>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</si>
  <si>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</si>
  <si>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</si>
  <si>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</si>
  <si>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</si>
  <si>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</si>
  <si>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</si>
  <si>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</si>
  <si>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</si>
  <si>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</si>
  <si>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</si>
  <si>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</si>
  <si>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</si>
  <si>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</si>
  <si>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</si>
  <si>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</si>
  <si>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</si>
  <si>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</si>
  <si>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</si>
  <si>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</si>
  <si>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</si>
  <si>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</si>
  <si>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</si>
  <si>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</si>
  <si>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</si>
  <si>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</si>
  <si>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</si>
  <si>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</si>
  <si>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</si>
  <si>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</si>
  <si>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</si>
  <si>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</si>
  <si>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</si>
  <si>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</si>
  <si>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</si>
  <si>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</si>
  <si>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</si>
  <si>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</si>
  <si>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</si>
  <si>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</si>
  <si>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</si>
  <si>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</si>
  <si>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</si>
  <si>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</si>
  <si>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</si>
  <si>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</si>
  <si>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</si>
  <si>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</si>
  <si>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</si>
  <si>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</si>
  <si>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</si>
  <si>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</si>
  <si>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</si>
  <si>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</si>
  <si>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</si>
  <si>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</si>
  <si>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</si>
  <si>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</si>
  <si>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</si>
  <si>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</si>
  <si>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</si>
  <si>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</si>
  <si>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</si>
  <si>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</si>
  <si>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</si>
  <si>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</si>
  <si>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</si>
  <si>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</si>
  <si>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</si>
  <si>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</si>
  <si>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</si>
  <si>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</si>
  <si>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</si>
  <si>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</si>
  <si>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</si>
  <si>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</si>
  <si>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</si>
  <si>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</si>
  <si>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</si>
  <si>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</si>
  <si>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</si>
  <si>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</si>
  <si>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</si>
  <si>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</si>
  <si>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</si>
  <si>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</si>
  <si>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</si>
  <si>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</si>
  <si>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</si>
  <si>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</si>
  <si>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</si>
  <si>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</si>
  <si>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</si>
  <si>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</si>
  <si>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</si>
  <si>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</si>
  <si>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</si>
  <si>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</si>
  <si>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</si>
  <si>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</si>
  <si>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</si>
  <si>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</si>
  <si>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</si>
  <si>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</si>
  <si>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</si>
  <si>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</si>
  <si>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</si>
  <si>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</si>
  <si>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</si>
  <si>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</si>
  <si>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</si>
  <si>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</si>
  <si>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</si>
  <si>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</si>
  <si>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</si>
  <si>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</si>
  <si>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</si>
  <si>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</si>
  <si>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</si>
  <si>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</si>
  <si>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</si>
  <si>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</si>
  <si>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</si>
  <si>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</si>
  <si>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</si>
  <si>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</si>
  <si>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</si>
  <si>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</si>
  <si>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</si>
  <si>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</si>
  <si>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</si>
  <si>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</si>
  <si>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</si>
  <si>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</si>
  <si>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</si>
  <si>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</si>
  <si>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</si>
  <si>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</si>
  <si>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</si>
  <si>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</si>
  <si>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</si>
  <si>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</si>
  <si>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</si>
  <si>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</si>
  <si>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</si>
  <si>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</si>
  <si>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</si>
  <si>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</si>
  <si>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</si>
  <si>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</si>
  <si>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</si>
  <si>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</si>
  <si>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</si>
  <si>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</si>
  <si>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</si>
  <si>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</si>
  <si>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</si>
  <si>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</si>
  <si>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</si>
  <si>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</si>
  <si>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</si>
  <si>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</si>
  <si>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</si>
  <si>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</si>
  <si>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</si>
  <si>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</si>
  <si>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</si>
  <si>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</si>
  <si>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</si>
  <si>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</si>
  <si>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</si>
  <si>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</si>
  <si>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</si>
  <si>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</si>
  <si>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</si>
  <si>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</si>
  <si>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</si>
  <si>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</si>
  <si>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</si>
  <si>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</si>
  <si>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</si>
  <si>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</si>
  <si>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</si>
  <si>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</si>
  <si>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</si>
  <si>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</si>
  <si>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</si>
  <si>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</si>
  <si>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</si>
  <si>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</si>
  <si>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</si>
  <si>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</si>
  <si>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</si>
  <si>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</si>
  <si>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</si>
  <si>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</si>
  <si>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</si>
  <si>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</si>
  <si>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</si>
  <si>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</si>
  <si>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</si>
  <si>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</si>
  <si>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</si>
  <si>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</si>
  <si>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</si>
  <si>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</si>
  <si>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</si>
  <si>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</si>
  <si>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</si>
  <si>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</si>
  <si>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</si>
  <si>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</si>
  <si>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</si>
  <si>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</si>
  <si>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</si>
  <si>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</si>
  <si>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</si>
  <si>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</si>
  <si>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</si>
  <si>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</si>
  <si>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</si>
  <si>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</si>
  <si>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</si>
  <si>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</si>
  <si>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</si>
  <si>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</si>
  <si>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</si>
  <si>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</si>
  <si>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</si>
  <si>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</si>
  <si>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</si>
  <si>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</si>
  <si>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</si>
  <si>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</si>
  <si>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</si>
  <si>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</si>
  <si>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</si>
  <si>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</si>
  <si>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</si>
  <si>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</si>
  <si>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</si>
  <si>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</si>
  <si>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</si>
  <si>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</si>
  <si>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</si>
  <si>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</si>
  <si>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</si>
  <si>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</si>
  <si>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</si>
  <si>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</si>
  <si>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</si>
  <si>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</si>
  <si>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</si>
  <si>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</si>
  <si>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</si>
  <si>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</si>
  <si>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</si>
  <si>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</si>
  <si>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</si>
  <si>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</si>
  <si>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</si>
  <si>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</si>
  <si>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</si>
  <si>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</si>
  <si>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</si>
  <si>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</si>
  <si>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</si>
  <si>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</si>
  <si>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</si>
  <si>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</si>
  <si>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</si>
  <si>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</si>
  <si>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</si>
  <si>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</si>
  <si>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</si>
  <si>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</si>
  <si>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</si>
  <si>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</si>
  <si>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</si>
  <si>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</si>
  <si>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</si>
  <si>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</si>
  <si>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</si>
  <si>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</si>
  <si>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</si>
  <si>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</si>
  <si>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</si>
  <si>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</si>
  <si>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</si>
  <si>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</si>
  <si>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</si>
  <si>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</si>
  <si>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</si>
  <si>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</si>
  <si>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</si>
  <si>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</si>
  <si>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</si>
  <si>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</si>
  <si>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</si>
  <si>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</si>
  <si>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</si>
  <si>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</si>
  <si>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</si>
  <si>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</si>
  <si>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</si>
  <si>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</si>
  <si>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</si>
  <si>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</si>
  <si>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</si>
  <si>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</si>
  <si>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</si>
  <si>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</si>
  <si>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</si>
  <si>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</si>
  <si>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</si>
  <si>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</si>
  <si>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</si>
  <si>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</si>
  <si>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</si>
  <si>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</si>
  <si>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</si>
  <si>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</si>
  <si>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</si>
  <si>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</si>
  <si>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</si>
  <si>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</si>
  <si>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</si>
  <si>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</si>
  <si>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</si>
  <si>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</si>
  <si>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</si>
  <si>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</si>
  <si>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</si>
  <si>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</si>
  <si>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</si>
  <si>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</si>
  <si>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</si>
  <si>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</si>
  <si>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</si>
  <si>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</si>
  <si>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</si>
  <si>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</si>
  <si>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</si>
  <si>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</si>
  <si>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</si>
  <si>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</si>
  <si>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</si>
  <si>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</si>
  <si>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</si>
  <si>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</si>
  <si>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</si>
  <si>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</si>
  <si>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</si>
  <si>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</si>
  <si>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</si>
  <si>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</si>
  <si>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</si>
  <si>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</si>
  <si>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</si>
  <si>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</si>
  <si>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</si>
  <si>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</si>
  <si>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</si>
  <si>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</si>
  <si>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</si>
  <si>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</si>
  <si>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</si>
  <si>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</si>
  <si>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</si>
  <si>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</si>
  <si>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</si>
  <si>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</si>
  <si>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</si>
  <si>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</si>
  <si>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</si>
  <si>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</si>
  <si>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</si>
  <si>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</si>
  <si>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</si>
  <si>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</si>
  <si>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</si>
  <si>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</si>
  <si>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</si>
  <si>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</si>
  <si>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</si>
  <si>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</si>
  <si>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</si>
  <si>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</si>
  <si>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</si>
  <si>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</si>
  <si>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</si>
  <si>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</si>
  <si>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</si>
  <si>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</si>
  <si>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</si>
  <si>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</si>
  <si>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</si>
  <si>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</si>
  <si>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</si>
  <si>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</si>
  <si>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</si>
  <si>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</si>
  <si>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</si>
  <si>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</si>
  <si>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</si>
  <si>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</si>
  <si>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</si>
  <si>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</si>
  <si>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</si>
  <si>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</si>
  <si>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</si>
  <si>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</si>
  <si>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</si>
  <si>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</si>
  <si>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</si>
  <si>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</si>
  <si>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</si>
  <si>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</si>
  <si>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</si>
  <si>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</si>
  <si>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</si>
  <si>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</si>
  <si>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</si>
  <si>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</si>
  <si>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</si>
  <si>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</si>
  <si>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</si>
  <si>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</si>
  <si>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</si>
  <si>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</si>
  <si>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</si>
  <si>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</si>
  <si>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</si>
  <si>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</si>
  <si>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</si>
  <si>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</si>
  <si>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</si>
  <si>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</si>
  <si>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</si>
  <si>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</si>
  <si>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</si>
  <si>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</si>
  <si>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</si>
  <si>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</si>
  <si>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</si>
  <si>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</si>
  <si>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</si>
  <si>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</si>
  <si>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</si>
  <si>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</si>
  <si>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</si>
  <si>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</si>
  <si>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</si>
  <si>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</si>
  <si>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</si>
  <si>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</si>
  <si>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</si>
  <si>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</si>
  <si>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</si>
  <si>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</si>
  <si>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</si>
  <si>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</si>
  <si>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</si>
  <si>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</si>
  <si>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</si>
  <si>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</si>
  <si>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</si>
  <si>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</si>
  <si>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</si>
  <si>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</si>
  <si>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</si>
  <si>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</si>
  <si>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</si>
  <si>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</si>
  <si>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</si>
  <si>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</si>
  <si>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</si>
  <si>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</si>
  <si>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</si>
  <si>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</si>
  <si>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</si>
  <si>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</si>
  <si>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</si>
  <si>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</si>
  <si>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</si>
  <si>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</si>
  <si>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</si>
  <si>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</si>
  <si>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</si>
  <si>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</si>
  <si>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</si>
  <si>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</si>
  <si>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</si>
  <si>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</si>
  <si>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</si>
  <si>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</si>
  <si>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</si>
  <si>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</si>
  <si>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</si>
  <si>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</si>
  <si>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</si>
  <si>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</si>
  <si>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</si>
  <si>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</si>
  <si>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</si>
  <si>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</si>
  <si>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</si>
  <si>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</si>
  <si>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</si>
  <si>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</si>
  <si>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</si>
  <si>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</si>
  <si>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</si>
  <si>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</si>
  <si>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</si>
  <si>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</si>
  <si>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</si>
  <si>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</si>
  <si>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</si>
  <si>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</si>
  <si>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</si>
  <si>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</si>
  <si>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</si>
  <si>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</si>
  <si>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</si>
  <si>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</si>
  <si>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</si>
  <si>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</si>
  <si>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</si>
  <si>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</si>
  <si>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</si>
  <si>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</si>
  <si>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</si>
  <si>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</si>
  <si>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</si>
  <si>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</si>
  <si>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</si>
  <si>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</si>
  <si>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</si>
  <si>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</si>
  <si>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</si>
  <si>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</si>
  <si>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</si>
  <si>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</si>
  <si>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</si>
  <si>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</si>
  <si>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</si>
  <si>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</si>
  <si>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</si>
  <si>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</si>
  <si>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</si>
  <si>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</si>
  <si>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</si>
  <si>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</si>
  <si>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</si>
  <si>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</si>
  <si>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</si>
  <si>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</si>
  <si>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</si>
  <si>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</si>
  <si>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</si>
  <si>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</si>
  <si>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</si>
  <si>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</si>
  <si>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</si>
  <si>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</si>
  <si>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</si>
  <si>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</si>
  <si>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</si>
  <si>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</si>
  <si>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</si>
  <si>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</si>
  <si>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</si>
  <si>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</si>
  <si>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</si>
  <si>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</si>
  <si>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</si>
  <si>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</si>
  <si>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</si>
  <si>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</si>
  <si>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</si>
  <si>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</si>
  <si>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</si>
  <si>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</si>
  <si>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</si>
  <si>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</si>
  <si>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</si>
  <si>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</si>
  <si>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</si>
  <si>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</si>
  <si>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</si>
  <si>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</si>
  <si>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</si>
  <si>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</si>
  <si>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</si>
  <si>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</si>
  <si>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</si>
  <si>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</si>
  <si>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</si>
  <si>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</si>
  <si>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</si>
  <si>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</si>
  <si>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</si>
  <si>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</si>
  <si>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</si>
  <si>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</si>
  <si>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</si>
  <si>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</si>
  <si>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</si>
  <si>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</si>
  <si>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</si>
  <si>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</si>
  <si>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</si>
  <si>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</si>
  <si>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</si>
  <si>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</si>
  <si>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</si>
  <si>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</si>
  <si>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</si>
  <si>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</si>
  <si>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</si>
  <si>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</si>
  <si>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</si>
  <si>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</si>
  <si>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</si>
  <si>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</si>
  <si>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</si>
  <si>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</si>
  <si>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</si>
  <si>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</si>
  <si>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</si>
  <si>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</si>
  <si>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</si>
  <si>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</si>
  <si>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</si>
  <si>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</si>
  <si>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</si>
  <si>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</si>
  <si>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</si>
  <si>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</si>
  <si>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</si>
  <si>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</si>
  <si>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</si>
  <si>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</si>
  <si>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</si>
  <si>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</si>
  <si>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</si>
  <si>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</si>
  <si>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</si>
  <si>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</si>
  <si>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</si>
  <si>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</si>
  <si>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</si>
  <si>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</si>
  <si>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</si>
  <si>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</si>
  <si>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</si>
  <si>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</si>
  <si>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</si>
  <si>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</si>
  <si>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</si>
  <si>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</si>
  <si>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</si>
  <si>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</si>
  <si>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</si>
  <si>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</si>
  <si>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</si>
  <si>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</si>
  <si>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</si>
  <si>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</si>
  <si>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</si>
  <si>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</si>
  <si>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</si>
  <si>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</si>
  <si>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</si>
  <si>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</si>
  <si>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</si>
  <si>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</si>
  <si>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</si>
  <si>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</si>
  <si>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</si>
  <si>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</si>
  <si>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</si>
  <si>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</si>
  <si>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</si>
  <si>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</si>
  <si>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</si>
  <si>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</si>
  <si>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</si>
  <si>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</si>
  <si>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</si>
  <si>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</si>
  <si>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</si>
  <si>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</si>
  <si>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</si>
  <si>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</si>
  <si>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</si>
  <si>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</si>
  <si>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</si>
  <si>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</si>
  <si>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</si>
  <si>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</si>
  <si>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</si>
  <si>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</si>
  <si>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</si>
  <si>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</si>
  <si>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</si>
  <si>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</si>
  <si>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</si>
  <si>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</si>
  <si>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</si>
  <si>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</si>
  <si>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</si>
  <si>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</si>
  <si>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</si>
  <si>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</si>
  <si>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</si>
  <si>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</si>
  <si>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</si>
  <si>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</si>
  <si>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</si>
  <si>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</si>
  <si>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</si>
  <si>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</si>
  <si>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</si>
  <si>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</si>
  <si>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</si>
  <si>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</si>
  <si>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</si>
  <si>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</si>
  <si>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</si>
  <si>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</si>
  <si>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</si>
  <si>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</si>
  <si>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</si>
  <si>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</si>
  <si>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</si>
  <si>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</si>
  <si>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</si>
  <si>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</si>
  <si>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</si>
  <si>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</si>
  <si>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</si>
  <si>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</si>
  <si>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</si>
  <si>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</si>
  <si>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</si>
  <si>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</si>
  <si>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</si>
  <si>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</si>
  <si>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</si>
  <si>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</si>
  <si>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</si>
  <si>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</si>
  <si>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</si>
  <si>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</si>
  <si>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</si>
  <si>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</si>
  <si>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</si>
  <si>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</si>
  <si>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</si>
  <si>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</si>
  <si>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</si>
  <si>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</si>
  <si>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</si>
  <si>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</si>
  <si>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</si>
  <si>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</si>
  <si>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</si>
  <si>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</si>
  <si>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</si>
  <si>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</si>
  <si>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</si>
  <si>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</si>
  <si>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</si>
  <si>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</si>
  <si>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</si>
  <si>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</si>
  <si>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</si>
  <si>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</si>
  <si>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</si>
  <si>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</si>
  <si>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</si>
  <si>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</si>
  <si>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</si>
  <si>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</si>
  <si>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</si>
  <si>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</si>
  <si>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</si>
  <si>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</si>
  <si>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</si>
  <si>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</si>
  <si>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</si>
  <si>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</si>
  <si>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</si>
  <si>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</si>
  <si>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</si>
  <si>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</si>
  <si>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</si>
  <si>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</si>
  <si>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</si>
  <si>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</si>
  <si>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</si>
  <si>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</si>
  <si>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</si>
  <si>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</si>
  <si>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</si>
  <si>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</si>
  <si>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</si>
  <si>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</si>
  <si>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</si>
  <si>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</si>
  <si>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</si>
  <si>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</si>
  <si>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</si>
  <si>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</si>
  <si>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</si>
  <si>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</si>
  <si>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</si>
  <si>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</si>
  <si>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</si>
  <si>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</si>
  <si>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</si>
  <si>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</si>
  <si>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</si>
  <si>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</si>
  <si>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</si>
  <si>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</si>
  <si>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</si>
  <si>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</si>
  <si>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</si>
  <si>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</si>
  <si>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</si>
  <si>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</si>
  <si>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</si>
  <si>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</si>
  <si>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</si>
  <si>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</si>
  <si>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</si>
  <si>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</si>
  <si>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</si>
  <si>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</si>
  <si>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</si>
  <si>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</si>
  <si>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</si>
  <si>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</si>
  <si>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</si>
  <si>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</si>
  <si>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</si>
  <si>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</si>
  <si>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</si>
  <si>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</si>
  <si>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</si>
  <si>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</si>
  <si>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</si>
  <si>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</si>
  <si>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</si>
  <si>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</si>
  <si>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</si>
  <si>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</si>
  <si>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</si>
  <si>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</si>
  <si>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</si>
  <si>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</si>
  <si>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</si>
  <si>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</si>
  <si>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</si>
  <si>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</si>
  <si>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</si>
  <si>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</si>
  <si>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</si>
  <si>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</si>
  <si>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</si>
  <si>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</si>
  <si>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</si>
  <si>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</si>
  <si>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</si>
  <si>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</si>
  <si>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</si>
  <si>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</si>
  <si>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</si>
  <si>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</si>
  <si>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</si>
  <si>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</si>
  <si>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</si>
  <si>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</si>
  <si>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</si>
  <si>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</si>
  <si>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</si>
  <si>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</si>
  <si>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</si>
  <si>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</si>
  <si>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</si>
  <si>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</si>
  <si>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</si>
  <si>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</si>
  <si>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</si>
  <si>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</si>
  <si>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</si>
  <si>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</si>
  <si>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</si>
  <si>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</si>
  <si>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</si>
  <si>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</si>
  <si>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</si>
  <si>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</si>
  <si>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</si>
  <si>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</si>
  <si>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</si>
  <si>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</si>
  <si>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</si>
  <si>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</si>
  <si>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</si>
  <si>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</si>
  <si>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</si>
  <si>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</si>
  <si>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</si>
  <si>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</si>
  <si>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</si>
  <si>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</si>
  <si>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</si>
  <si>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</si>
  <si>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</si>
  <si>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</si>
  <si>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</si>
  <si>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</si>
  <si>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</si>
  <si>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</si>
  <si>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</si>
  <si>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</si>
  <si>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</si>
  <si>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</si>
  <si>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</si>
  <si>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</si>
  <si>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</si>
  <si>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</si>
  <si>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</si>
  <si>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</si>
  <si>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</si>
  <si>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</si>
  <si>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</si>
  <si>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</si>
  <si>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</si>
  <si>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</si>
  <si>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</si>
  <si>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</si>
  <si>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</si>
  <si>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</si>
  <si>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</si>
  <si>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</si>
  <si>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</si>
  <si>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</si>
  <si>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</si>
  <si>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</si>
  <si>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</si>
  <si>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</si>
  <si>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</si>
  <si>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</si>
  <si>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</si>
  <si>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</si>
  <si>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</si>
  <si>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</si>
  <si>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</si>
  <si>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</si>
  <si>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</si>
  <si>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</si>
  <si>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</si>
  <si>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</si>
  <si>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</si>
  <si>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</si>
  <si>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</si>
  <si>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</si>
  <si>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</si>
  <si>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</si>
  <si>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</si>
  <si>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</si>
  <si>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</si>
  <si>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</si>
  <si>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</si>
  <si>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</si>
  <si>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</si>
  <si>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</si>
  <si>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</si>
  <si>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</si>
  <si>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</si>
  <si>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</si>
  <si>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</si>
  <si>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</si>
  <si>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</si>
  <si>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</si>
  <si>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</si>
  <si>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</si>
  <si>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</si>
  <si>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</si>
  <si>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</si>
  <si>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</si>
  <si>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</si>
  <si>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</si>
  <si>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</si>
  <si>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</si>
  <si>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</si>
  <si>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</si>
  <si>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</si>
  <si>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</si>
  <si>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</si>
  <si>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</si>
  <si>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</si>
  <si>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</si>
  <si>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</si>
  <si>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</si>
  <si>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</si>
  <si>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</si>
  <si>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</si>
  <si>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</si>
  <si>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</si>
  <si>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</si>
  <si>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</si>
  <si>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</si>
  <si>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</si>
  <si>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</si>
  <si>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</si>
  <si>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</si>
  <si>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</si>
  <si>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</si>
  <si>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</si>
  <si>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</si>
  <si>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</si>
  <si>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</si>
  <si>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</si>
  <si>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</si>
  <si>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</si>
  <si>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</si>
  <si>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</si>
  <si>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</si>
  <si>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</si>
  <si>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</si>
  <si>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</si>
  <si>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</si>
  <si>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</si>
  <si>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</si>
  <si>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</si>
  <si>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</si>
  <si>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</si>
  <si>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</si>
  <si>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</si>
  <si>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</si>
  <si>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</si>
  <si>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</si>
  <si>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</si>
  <si>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</si>
  <si>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</si>
  <si>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</si>
  <si>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</si>
  <si>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</si>
  <si>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</si>
  <si>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</si>
  <si>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</si>
  <si>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</si>
  <si>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</si>
  <si>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</si>
  <si>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</si>
  <si>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</si>
  <si>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</si>
  <si>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</si>
  <si>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</si>
  <si>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</si>
  <si>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</si>
  <si>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</si>
  <si>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</si>
  <si>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</si>
  <si>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</si>
  <si>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</si>
  <si>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</si>
  <si>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</si>
  <si>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</si>
  <si>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</si>
  <si>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</si>
  <si>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</si>
  <si>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</si>
  <si>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</si>
  <si>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</si>
  <si>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</si>
  <si>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</si>
  <si>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</si>
  <si>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</si>
  <si>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</si>
  <si>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</si>
  <si>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</si>
  <si>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</si>
  <si>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</si>
  <si>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</si>
  <si>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</si>
  <si>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</si>
  <si>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</si>
  <si>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</si>
  <si>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</si>
  <si>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</si>
  <si>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</si>
  <si>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</si>
  <si>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</si>
  <si>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</si>
  <si>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</si>
  <si>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</si>
  <si>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</si>
  <si>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</si>
  <si>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</si>
  <si>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</si>
  <si>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</si>
  <si>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</si>
  <si>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</si>
  <si>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</si>
  <si>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</si>
  <si>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</si>
  <si>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</si>
  <si>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</si>
  <si>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</si>
  <si>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</si>
  <si>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</si>
  <si>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</si>
  <si>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</si>
  <si>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</si>
  <si>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</si>
  <si>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</si>
  <si>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</si>
  <si>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</si>
  <si>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</si>
  <si>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</si>
  <si>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</si>
  <si>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</si>
  <si>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</si>
  <si>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</si>
  <si>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</si>
  <si>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</si>
  <si>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</si>
  <si>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</si>
  <si>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</si>
  <si>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</si>
  <si>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</si>
  <si>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</si>
  <si>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</si>
  <si>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</si>
  <si>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</si>
  <si>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</si>
  <si>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</si>
  <si>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</si>
  <si>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</si>
  <si>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</si>
  <si>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</si>
  <si>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</si>
  <si>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</si>
  <si>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</si>
  <si>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</si>
  <si>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</si>
  <si>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</si>
  <si>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</si>
  <si>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</si>
  <si>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</si>
  <si>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</si>
  <si>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</si>
  <si>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</si>
  <si>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</si>
  <si>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</si>
  <si>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</si>
  <si>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</si>
  <si>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</si>
  <si>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</si>
  <si>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</si>
  <si>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</si>
  <si>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</si>
  <si>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</si>
  <si>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</si>
  <si>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</si>
  <si>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</si>
  <si>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</si>
  <si>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</si>
  <si>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</si>
  <si>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</si>
  <si>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</si>
  <si>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</si>
  <si>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</si>
  <si>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</si>
  <si>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</si>
  <si>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</si>
  <si>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</si>
  <si>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</si>
  <si>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</si>
  <si>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</si>
  <si>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</si>
  <si>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</si>
  <si>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</si>
  <si>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</si>
  <si>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</si>
  <si>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</si>
  <si>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</si>
  <si>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</si>
  <si>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</si>
  <si>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</si>
  <si>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</si>
  <si>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</si>
  <si>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</si>
  <si>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</si>
  <si>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</si>
  <si>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</si>
  <si>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</si>
  <si>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</si>
  <si>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</si>
  <si>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</si>
  <si>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</si>
  <si>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</si>
  <si>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</si>
  <si>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</si>
  <si>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</si>
  <si>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</si>
  <si>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</si>
  <si>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</si>
  <si>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</si>
  <si>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</si>
  <si>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</si>
  <si>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</si>
  <si>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</si>
  <si>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</si>
  <si>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</si>
  <si>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</si>
  <si>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</si>
  <si>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</si>
  <si>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</si>
  <si>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</si>
  <si>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</si>
  <si>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</si>
  <si>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</si>
  <si>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</si>
  <si>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</si>
  <si>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</si>
  <si>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</si>
  <si>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</si>
  <si>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</si>
  <si>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</si>
  <si>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</si>
  <si>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</si>
  <si>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</si>
  <si>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</si>
  <si>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</si>
  <si>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</si>
  <si>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</si>
  <si>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</si>
  <si>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</si>
  <si>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</si>
  <si>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</si>
  <si>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</si>
  <si>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</si>
  <si>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</si>
  <si>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</si>
  <si>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</si>
  <si>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</si>
  <si>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</si>
  <si>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</si>
  <si>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</si>
  <si>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</si>
  <si>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</si>
  <si>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</si>
  <si>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</si>
  <si>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</si>
  <si>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</si>
  <si>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</si>
  <si>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</si>
  <si>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</si>
  <si>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</si>
  <si>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</si>
  <si>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</si>
  <si>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</si>
  <si>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</si>
  <si>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</si>
  <si>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</si>
  <si>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</si>
  <si>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</si>
  <si>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</si>
  <si>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</si>
  <si>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</si>
  <si>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</si>
  <si>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</si>
  <si>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</si>
  <si>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</si>
  <si>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</si>
  <si>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</si>
  <si>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</si>
  <si>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</si>
  <si>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</si>
  <si>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</si>
  <si>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</si>
  <si>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</si>
  <si>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</si>
  <si>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</si>
  <si>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</si>
  <si>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</si>
  <si>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</si>
  <si>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</si>
  <si>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</si>
  <si>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</si>
  <si>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</si>
  <si>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</si>
  <si>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</si>
  <si>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</si>
  <si>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</si>
  <si>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</si>
  <si>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</si>
  <si>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</si>
  <si>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</si>
  <si>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</si>
  <si>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</si>
  <si>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</si>
  <si>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</si>
  <si>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</si>
  <si>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</si>
  <si>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</si>
  <si>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</si>
  <si>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</si>
  <si>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</si>
  <si>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</si>
  <si>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</si>
  <si>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</si>
  <si>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</si>
  <si>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</si>
  <si>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</si>
  <si>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</si>
  <si>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</si>
  <si>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</si>
  <si>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</si>
  <si>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</si>
  <si>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</si>
  <si>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</si>
  <si>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</si>
  <si>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</si>
  <si>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</si>
  <si>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</si>
  <si>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</si>
  <si>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</si>
  <si>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</si>
  <si>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</si>
  <si>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</si>
  <si>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</si>
  <si>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</si>
  <si>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</si>
  <si>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</si>
  <si>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</si>
  <si>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</si>
  <si>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</si>
  <si>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</si>
  <si>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</si>
  <si>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</si>
  <si>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</si>
  <si>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</si>
  <si>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</si>
  <si>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</si>
  <si>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</si>
  <si>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</si>
  <si>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</si>
  <si>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</si>
  <si>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</si>
  <si>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</si>
  <si>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</si>
  <si>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</si>
  <si>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</si>
  <si>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</si>
  <si>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</si>
  <si>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</si>
  <si>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</si>
  <si>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</si>
  <si>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</si>
  <si>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</si>
  <si>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</si>
  <si>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</si>
  <si>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</si>
  <si>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</si>
  <si>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</si>
  <si>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</si>
  <si>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</si>
  <si>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</si>
  <si>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</si>
  <si>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</si>
  <si>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</si>
  <si>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</si>
  <si>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</si>
  <si>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</si>
  <si>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</si>
  <si>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</si>
  <si>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</si>
  <si>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</si>
  <si>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</si>
  <si>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</si>
  <si>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</si>
  <si>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</si>
  <si>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</si>
  <si>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</si>
  <si>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</si>
  <si>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</si>
  <si>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</si>
  <si>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</si>
  <si>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</si>
  <si>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</si>
  <si>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</si>
  <si>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</si>
  <si>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</si>
  <si>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</si>
  <si>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</si>
  <si>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</si>
  <si>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</si>
  <si>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</si>
  <si>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</si>
  <si>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</si>
  <si>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</si>
  <si>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</si>
  <si>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</si>
  <si>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</si>
  <si>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</si>
  <si>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</si>
  <si>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</si>
  <si>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</si>
  <si>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</si>
  <si>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</si>
  <si>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</si>
  <si>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</si>
  <si>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</si>
  <si>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</si>
  <si>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</si>
  <si>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</si>
  <si>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</si>
  <si>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</si>
  <si>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</si>
  <si>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</si>
  <si>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</si>
  <si>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</si>
  <si>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</si>
  <si>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</si>
  <si>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</si>
  <si>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</si>
  <si>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</si>
  <si>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</si>
  <si>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</si>
  <si>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</si>
  <si>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</si>
  <si>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</si>
  <si>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</si>
  <si>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</si>
  <si>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</si>
  <si>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</si>
  <si>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</si>
  <si>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</si>
  <si>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</si>
  <si>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</si>
  <si>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</si>
  <si>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</si>
  <si>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</si>
  <si>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</si>
  <si>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</si>
  <si>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</si>
  <si>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</si>
  <si>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</si>
  <si>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</si>
  <si>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</si>
  <si>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</si>
  <si>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</si>
  <si>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</si>
  <si>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</si>
  <si>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</si>
  <si>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</si>
  <si>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</si>
  <si>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</si>
  <si>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</si>
  <si>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</si>
  <si>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</si>
  <si>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</si>
  <si>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</si>
  <si>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</si>
  <si>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</si>
  <si>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</si>
  <si>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</si>
  <si>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</si>
  <si>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</si>
  <si>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</si>
  <si>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</si>
  <si>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</si>
  <si>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</si>
  <si>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</si>
  <si>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</si>
  <si>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</si>
  <si>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</si>
  <si>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</si>
  <si>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</si>
  <si>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</si>
  <si>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</si>
  <si>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</si>
  <si>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</si>
  <si>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</si>
  <si>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</si>
  <si>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</si>
  <si>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</si>
  <si>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</si>
  <si>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</si>
  <si>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</si>
  <si>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</si>
  <si>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</si>
  <si>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</si>
  <si>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</si>
  <si>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</si>
  <si>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</si>
  <si>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</si>
  <si>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</si>
  <si>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</si>
  <si>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</si>
  <si>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</si>
  <si>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</si>
  <si>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</si>
  <si>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</si>
  <si>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</si>
  <si>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</si>
  <si>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</si>
  <si>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</si>
  <si>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</si>
  <si>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</si>
  <si>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</si>
  <si>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</si>
  <si>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</si>
  <si>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</si>
  <si>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</si>
  <si>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</si>
  <si>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</si>
  <si>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</si>
  <si>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</si>
  <si>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</si>
  <si>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</si>
  <si>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</si>
  <si>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</si>
  <si>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</si>
  <si>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</si>
  <si>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</si>
  <si>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</si>
  <si>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</si>
  <si>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</si>
  <si>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</si>
  <si>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</si>
  <si>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</si>
  <si>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</si>
  <si>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</si>
  <si>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</si>
  <si>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</si>
  <si>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</si>
  <si>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</si>
  <si>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</si>
  <si>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</si>
  <si>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</si>
  <si>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</si>
  <si>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</si>
  <si>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</si>
  <si>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</si>
  <si>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</si>
  <si>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</si>
  <si>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</si>
  <si>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</si>
  <si>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</si>
  <si>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</si>
  <si>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</si>
  <si>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</si>
  <si>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</si>
  <si>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</si>
  <si>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</si>
  <si>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</si>
  <si>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</si>
  <si>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</si>
  <si>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</si>
  <si>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</si>
  <si>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</si>
  <si>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</si>
  <si>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</si>
  <si>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</si>
  <si>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</si>
  <si>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</si>
  <si>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</si>
  <si>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</si>
  <si>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</si>
  <si>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</si>
  <si>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</si>
  <si>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</si>
  <si>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</si>
  <si>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</si>
  <si>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</si>
  <si>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</si>
  <si>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</si>
  <si>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</si>
  <si>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</si>
  <si>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</si>
  <si>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</si>
  <si>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</si>
  <si>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</si>
  <si>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</si>
  <si>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</si>
  <si>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</si>
  <si>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</si>
  <si>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</si>
  <si>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</si>
  <si>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</si>
  <si>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</si>
  <si>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</si>
  <si>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</si>
  <si>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</si>
  <si>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</si>
  <si>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</si>
  <si>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</si>
  <si>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</si>
  <si>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</si>
  <si>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</si>
  <si>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</si>
  <si>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</si>
  <si>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</si>
  <si>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</si>
  <si>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</si>
  <si>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</si>
  <si>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</si>
  <si>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</si>
  <si>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</si>
  <si>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</si>
  <si>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</si>
  <si>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</si>
  <si>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</si>
  <si>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</si>
  <si>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</si>
  <si>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</si>
  <si>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</si>
  <si>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</si>
  <si>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</si>
  <si>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</si>
  <si>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</si>
  <si>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</si>
  <si>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</si>
  <si>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</si>
  <si>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</si>
  <si>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</si>
  <si>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</si>
  <si>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</si>
  <si>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</si>
  <si>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</si>
  <si>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</si>
  <si>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</si>
  <si>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</si>
  <si>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</si>
  <si>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</si>
  <si>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</si>
  <si>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</si>
  <si>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</si>
  <si>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</si>
  <si>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</si>
  <si>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</si>
  <si>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</si>
  <si>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</si>
  <si>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</si>
  <si>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</si>
  <si>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</si>
  <si>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</si>
  <si>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</si>
  <si>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</si>
  <si>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</si>
  <si>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</si>
  <si>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</si>
  <si>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</si>
  <si>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</si>
  <si>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</si>
  <si>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</si>
  <si>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</si>
  <si>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</si>
  <si>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</si>
  <si>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</si>
  <si>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</si>
  <si>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</si>
  <si>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</si>
  <si>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</si>
  <si>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</si>
  <si>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</si>
  <si>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</si>
  <si>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</si>
  <si>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</si>
  <si>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</si>
  <si>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</si>
  <si>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</si>
  <si>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</si>
  <si>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</si>
  <si>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</si>
  <si>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</si>
  <si>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</si>
  <si>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</si>
  <si>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</si>
  <si>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</si>
  <si>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</si>
  <si>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</si>
  <si>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</si>
  <si>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</si>
  <si>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</si>
  <si>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</si>
  <si>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</si>
  <si>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</si>
  <si>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</si>
  <si>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</si>
  <si>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</si>
  <si>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</si>
  <si>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</si>
  <si>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</si>
  <si>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</si>
  <si>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</si>
  <si>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</si>
  <si>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</si>
  <si>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</si>
  <si>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</si>
  <si>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</si>
  <si>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</si>
  <si>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</si>
  <si>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</si>
  <si>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</si>
  <si>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</si>
  <si>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</si>
  <si>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</si>
  <si>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</si>
  <si>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</si>
  <si>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</si>
  <si>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</si>
  <si>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</si>
  <si>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</si>
  <si>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</si>
  <si>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</si>
  <si>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</si>
  <si>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</si>
  <si>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</si>
  <si>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</si>
  <si>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</si>
  <si>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</si>
  <si>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</si>
  <si>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</si>
  <si>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</si>
  <si>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</si>
  <si>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</si>
  <si>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</si>
  <si>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</si>
  <si>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</si>
  <si>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</si>
  <si>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</si>
  <si>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</si>
  <si>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</si>
  <si>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</si>
  <si>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</si>
  <si>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</si>
  <si>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</si>
  <si>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</si>
  <si>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</si>
  <si>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</si>
  <si>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</si>
  <si>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</si>
  <si>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</si>
  <si>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</si>
  <si>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</si>
  <si>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</si>
  <si>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</si>
  <si>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</si>
  <si>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</si>
  <si>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</si>
  <si>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</si>
  <si>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</si>
  <si>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</si>
  <si>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</si>
  <si>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</si>
  <si>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</si>
  <si>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</si>
  <si>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</si>
  <si>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</si>
  <si>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</si>
  <si>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</si>
  <si>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</si>
  <si>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</si>
  <si>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</si>
  <si>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</si>
  <si>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</si>
  <si>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</si>
  <si>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</si>
  <si>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</si>
  <si>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</si>
  <si>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</si>
  <si>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</si>
  <si>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</si>
  <si>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</si>
  <si>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</si>
  <si>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</si>
  <si>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</si>
  <si>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</si>
  <si>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</si>
  <si>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</si>
  <si>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</si>
  <si>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</si>
  <si>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</si>
  <si>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</si>
  <si>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</si>
  <si>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</si>
  <si>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</si>
  <si>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</si>
  <si>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</si>
  <si>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</si>
  <si>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</si>
  <si>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</si>
  <si>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</si>
  <si>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</si>
  <si>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</si>
  <si>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</si>
  <si>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</si>
  <si>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</si>
  <si>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</si>
  <si>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</si>
  <si>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</si>
  <si>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</si>
  <si>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</si>
  <si>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</si>
  <si>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</si>
  <si>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</si>
  <si>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</si>
  <si>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</si>
  <si>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</si>
  <si>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</si>
  <si>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</si>
  <si>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</si>
  <si>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</si>
  <si>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</si>
  <si>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</si>
  <si>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</si>
  <si>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</si>
  <si>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</si>
  <si>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</si>
  <si>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</si>
  <si>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</si>
  <si>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</si>
  <si>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</si>
  <si>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</si>
  <si>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</si>
  <si>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</si>
  <si>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</si>
  <si>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</si>
  <si>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</si>
  <si>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</si>
  <si>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</si>
  <si>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</si>
  <si>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</si>
  <si>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</si>
  <si>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</si>
  <si>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</si>
  <si>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</si>
  <si>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</si>
  <si>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</si>
  <si>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</si>
  <si>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</si>
  <si>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</si>
  <si>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</si>
  <si>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</si>
  <si>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</si>
  <si>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</si>
  <si>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</si>
  <si>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</si>
  <si>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</si>
  <si>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</si>
  <si>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</si>
  <si>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</si>
  <si>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</si>
  <si>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</si>
  <si>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</si>
  <si>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</si>
  <si>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</si>
  <si>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</si>
  <si>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</si>
  <si>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</si>
  <si>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</si>
  <si>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</si>
  <si>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</si>
  <si>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</si>
  <si>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</si>
  <si>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</si>
  <si>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</si>
  <si>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</si>
  <si>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</si>
  <si>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</si>
  <si>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</si>
  <si>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</si>
  <si>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</si>
  <si>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</si>
  <si>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</si>
  <si>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</si>
  <si>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</si>
  <si>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</si>
  <si>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</si>
  <si>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</si>
  <si>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</si>
  <si>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</si>
  <si>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</si>
  <si>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</si>
  <si>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</si>
  <si>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</si>
  <si>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</si>
  <si>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</si>
  <si>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</si>
  <si>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</si>
  <si>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</si>
  <si>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</si>
  <si>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</si>
  <si>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</si>
  <si>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</si>
  <si>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</si>
  <si>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</si>
  <si>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</si>
  <si>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</si>
  <si>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</si>
  <si>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</si>
  <si>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</si>
  <si>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</si>
  <si>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</si>
  <si>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</si>
  <si>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</si>
  <si>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</si>
  <si>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</si>
  <si>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</si>
  <si>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</si>
  <si>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</si>
  <si>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</si>
  <si>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</si>
  <si>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</si>
  <si>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</si>
  <si>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</si>
  <si>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</si>
  <si>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</si>
  <si>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</si>
  <si>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</si>
  <si>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</si>
  <si>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</si>
  <si>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</si>
  <si>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</si>
  <si>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</si>
  <si>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</si>
  <si>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</si>
  <si>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</si>
  <si>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</si>
  <si>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</si>
  <si>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</si>
  <si>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</si>
  <si>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</si>
  <si>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</si>
  <si>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</si>
  <si>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</si>
  <si>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</si>
  <si>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</si>
  <si>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</si>
  <si>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</si>
  <si>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</si>
  <si>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</si>
  <si>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</si>
  <si>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</si>
  <si>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</si>
  <si>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</si>
  <si>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</si>
  <si>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</si>
  <si>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</si>
  <si>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</si>
  <si>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</si>
  <si>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</si>
  <si>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</si>
  <si>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</si>
  <si>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</si>
  <si>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</si>
  <si>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</si>
  <si>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</si>
  <si>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</si>
  <si>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</si>
  <si>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</si>
  <si>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</si>
  <si>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</si>
  <si>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</si>
  <si>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</si>
  <si>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</si>
  <si>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</si>
  <si>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</si>
  <si>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</si>
  <si>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</si>
  <si>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</si>
  <si>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</si>
  <si>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</si>
  <si>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</si>
  <si>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</si>
  <si>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</si>
  <si>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</si>
  <si>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</si>
  <si>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</si>
  <si>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</si>
  <si>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</si>
  <si>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</si>
  <si>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</si>
  <si>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</si>
  <si>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</si>
  <si>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</si>
  <si>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</si>
  <si>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</si>
  <si>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</si>
  <si>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</si>
  <si>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</si>
  <si>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</si>
  <si>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</si>
  <si>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</si>
  <si>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</si>
  <si>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</si>
  <si>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</si>
  <si>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</si>
  <si>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</si>
  <si>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</si>
  <si>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</si>
  <si>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</si>
  <si>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</si>
  <si>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</si>
  <si>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</si>
  <si>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</si>
  <si>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</si>
  <si>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</si>
  <si>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</si>
  <si>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</si>
  <si>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</si>
  <si>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</si>
  <si>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</si>
  <si>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</si>
  <si>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</si>
  <si>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</si>
  <si>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</si>
  <si>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</si>
  <si>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</si>
  <si>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</si>
  <si>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</si>
  <si>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</si>
  <si>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</si>
  <si>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</si>
  <si>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</si>
  <si>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</si>
  <si>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</si>
  <si>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</si>
  <si>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</si>
  <si>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</si>
  <si>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</si>
  <si>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</si>
  <si>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</si>
  <si>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</si>
  <si>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</si>
  <si>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</si>
  <si>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</si>
  <si>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</si>
  <si>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</si>
  <si>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</si>
  <si>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</si>
  <si>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</si>
  <si>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</si>
  <si>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</si>
  <si>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</si>
  <si>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</si>
  <si>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</si>
  <si>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</si>
  <si>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</si>
  <si>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</si>
  <si>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</si>
  <si>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</si>
  <si>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</si>
  <si>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</si>
  <si>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</si>
  <si>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</si>
  <si>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</si>
  <si>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</si>
  <si>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</si>
  <si>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</si>
  <si>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</si>
  <si>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</si>
  <si>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</si>
  <si>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</si>
  <si>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</si>
  <si>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</si>
  <si>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</si>
  <si>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</si>
  <si>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</si>
  <si>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</si>
  <si>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</si>
  <si>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</si>
  <si>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</si>
  <si>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</si>
  <si>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</si>
  <si>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</si>
  <si>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</si>
  <si>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</si>
  <si>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</si>
  <si>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</si>
  <si>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</si>
  <si>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</si>
  <si>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</si>
  <si>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</si>
  <si>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</si>
  <si>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</si>
  <si>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</si>
  <si>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</si>
  <si>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</si>
  <si>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</si>
  <si>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</si>
  <si>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</si>
  <si>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</si>
  <si>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</si>
  <si>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</si>
  <si>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</si>
  <si>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</si>
  <si>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</si>
  <si>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</si>
  <si>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</si>
  <si>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</si>
  <si>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</si>
  <si>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</si>
  <si>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</si>
  <si>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</si>
  <si>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</si>
  <si>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</si>
  <si>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</si>
  <si>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</si>
  <si>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</si>
  <si>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</si>
  <si>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</si>
  <si>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</si>
  <si>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</si>
  <si>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</si>
  <si>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</si>
  <si>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</si>
  <si>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</si>
  <si>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</si>
  <si>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</si>
  <si>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</si>
  <si>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</si>
  <si>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</si>
  <si>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</si>
  <si>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</si>
  <si>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</si>
  <si>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</si>
  <si>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</si>
  <si>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</si>
  <si>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</si>
  <si>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</si>
  <si>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</si>
  <si>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</si>
  <si>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</si>
  <si>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</si>
  <si>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</si>
  <si>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</si>
  <si>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</si>
  <si>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</si>
  <si>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</si>
  <si>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</si>
  <si>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</si>
  <si>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</si>
  <si>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</si>
  <si>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</si>
  <si>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</si>
  <si>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</si>
  <si>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</si>
  <si>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</si>
  <si>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</si>
  <si>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</si>
  <si>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</si>
  <si>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</si>
  <si>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</si>
  <si>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</si>
  <si>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</si>
  <si>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</si>
  <si>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</si>
  <si>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</si>
  <si>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</si>
  <si>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</si>
  <si>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</si>
  <si>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</si>
  <si>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</si>
  <si>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</si>
  <si>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</si>
  <si>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</si>
  <si>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</si>
  <si>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</si>
  <si>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</si>
  <si>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</si>
  <si>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</si>
  <si>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</si>
  <si>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</si>
  <si>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</si>
  <si>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</si>
  <si>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</si>
  <si>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</si>
  <si>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</si>
  <si>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</si>
  <si>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</si>
  <si>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</si>
  <si>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</si>
  <si>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</si>
  <si>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</si>
  <si>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</si>
  <si>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</si>
  <si>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</si>
  <si>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</si>
  <si>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</si>
  <si>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</si>
  <si>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</si>
  <si>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</si>
  <si>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</si>
  <si>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</si>
  <si>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</si>
  <si>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</si>
  <si>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</si>
  <si>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</si>
  <si>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</si>
  <si>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</si>
  <si>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</si>
  <si>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</si>
  <si>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</si>
  <si>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</si>
  <si>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</si>
  <si>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</si>
  <si>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</si>
  <si>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</si>
  <si>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</si>
  <si>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</si>
  <si>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</si>
  <si>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</si>
  <si>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</si>
  <si>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</si>
  <si>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</si>
  <si>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</si>
  <si>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</si>
  <si>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</si>
  <si>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</si>
  <si>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</si>
  <si>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</si>
  <si>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</si>
  <si>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</si>
  <si>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</si>
  <si>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</si>
  <si>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</si>
  <si>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</si>
  <si>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</si>
  <si>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</si>
  <si>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</si>
  <si>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</si>
  <si>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</si>
  <si>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</si>
  <si>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</si>
  <si>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</si>
  <si>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</si>
  <si>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</si>
  <si>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</si>
  <si>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</si>
  <si>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</si>
  <si>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</si>
  <si>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</si>
  <si>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</si>
  <si>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</si>
  <si>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</si>
  <si>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</si>
  <si>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</si>
  <si>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</si>
  <si>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</si>
  <si>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</si>
  <si>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</si>
  <si>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</si>
  <si>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</si>
  <si>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</si>
  <si>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</si>
  <si>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</si>
  <si>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</si>
  <si>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</si>
  <si>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</si>
  <si>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</si>
  <si>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</si>
  <si>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</si>
  <si>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</si>
  <si>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</si>
  <si>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</si>
  <si>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</si>
  <si>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</si>
  <si>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</si>
  <si>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</si>
  <si>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</si>
  <si>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</si>
  <si>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</si>
  <si>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</si>
  <si>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</si>
  <si>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</si>
  <si>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</si>
  <si>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</si>
  <si>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</si>
  <si>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</si>
  <si>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</si>
  <si>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</si>
  <si>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</si>
  <si>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</si>
  <si>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</si>
  <si>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</si>
  <si>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</si>
  <si>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</si>
  <si>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</si>
  <si>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</si>
  <si>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</si>
  <si>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</si>
  <si>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</si>
  <si>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</si>
  <si>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</si>
  <si>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</si>
  <si>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</si>
  <si>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</si>
  <si>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</si>
  <si>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</si>
  <si>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</si>
  <si>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</si>
  <si>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</si>
  <si>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</si>
  <si>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</si>
  <si>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</si>
  <si>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</si>
  <si>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</si>
  <si>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</si>
  <si>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</si>
  <si>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</si>
  <si>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</si>
  <si>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</si>
  <si>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</si>
  <si>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</si>
  <si>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</si>
  <si>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</si>
  <si>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</si>
  <si>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</si>
  <si>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</si>
  <si>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</si>
  <si>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</si>
  <si>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</si>
  <si>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</si>
  <si>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</si>
  <si>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</si>
  <si>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</si>
  <si>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</si>
  <si>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</si>
  <si>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</si>
  <si>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</si>
  <si>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</si>
  <si>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</si>
  <si>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</si>
  <si>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</si>
  <si>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</si>
  <si>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</si>
  <si>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</si>
  <si>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</si>
  <si>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</si>
  <si>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</si>
  <si>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</si>
  <si>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</si>
  <si>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</si>
  <si>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</si>
  <si>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</si>
  <si>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</si>
  <si>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</si>
  <si>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</si>
  <si>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</si>
  <si>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</si>
  <si>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</si>
  <si>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</si>
  <si>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</si>
  <si>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</si>
  <si>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</si>
  <si>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</si>
  <si>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</si>
  <si>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</si>
  <si>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</si>
  <si>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</si>
  <si>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</si>
  <si>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</si>
  <si>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</si>
  <si>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</si>
  <si>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</si>
  <si>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</si>
  <si>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</si>
  <si>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</si>
  <si>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</si>
  <si>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</si>
  <si>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</si>
  <si>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</si>
  <si>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</si>
  <si>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</si>
  <si>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</si>
  <si>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</si>
  <si>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</si>
  <si>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</si>
  <si>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</si>
  <si>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</si>
  <si>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</si>
  <si>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</si>
  <si>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</si>
  <si>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</si>
  <si>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</si>
  <si>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</si>
  <si>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</si>
  <si>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</si>
  <si>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</si>
  <si>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</si>
  <si>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</si>
  <si>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</si>
  <si>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</si>
  <si>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</si>
  <si>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</si>
  <si>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</si>
  <si>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</si>
  <si>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</si>
  <si>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</si>
  <si>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</si>
  <si>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</si>
  <si>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</si>
  <si>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</si>
  <si>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</si>
  <si>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</si>
  <si>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</si>
  <si>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</si>
  <si>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</si>
  <si>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</si>
  <si>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</si>
  <si>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</si>
  <si>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</si>
  <si>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</si>
  <si>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</si>
  <si>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</si>
  <si>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</si>
  <si>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</si>
  <si>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</si>
  <si>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</si>
  <si>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</si>
  <si>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</si>
  <si>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</si>
  <si>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</si>
  <si>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</si>
  <si>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</si>
  <si>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</si>
  <si>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</si>
  <si>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</si>
  <si>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</si>
  <si>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</si>
  <si>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</si>
  <si>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</si>
  <si>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</si>
  <si>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</si>
  <si>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</si>
  <si>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</si>
  <si>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</si>
  <si>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</si>
  <si>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</si>
  <si>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</si>
  <si>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</si>
  <si>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</si>
  <si>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</si>
  <si>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</si>
  <si>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</si>
  <si>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</si>
  <si>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</si>
  <si>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</si>
  <si>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</si>
  <si>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</si>
  <si>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</si>
  <si>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</si>
  <si>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</si>
  <si>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</si>
  <si>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</si>
  <si>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</si>
  <si>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</si>
  <si>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</si>
  <si>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</si>
  <si>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</si>
  <si>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</si>
  <si>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</si>
  <si>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</si>
  <si>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</si>
  <si>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</si>
  <si>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</si>
  <si>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</si>
  <si>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</si>
  <si>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</si>
  <si>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</si>
  <si>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</si>
  <si>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</si>
  <si>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</si>
  <si>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</si>
  <si>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</si>
  <si>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</si>
  <si>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</si>
  <si>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</si>
  <si>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</si>
  <si>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</si>
  <si>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</si>
  <si>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</si>
  <si>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</si>
  <si>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</si>
  <si>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</si>
  <si>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</si>
  <si>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</si>
  <si>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</si>
  <si>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</si>
  <si>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</si>
  <si>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</si>
  <si>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</si>
  <si>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</si>
  <si>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</si>
  <si>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</si>
  <si>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</si>
  <si>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</si>
  <si>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</si>
  <si>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</si>
  <si>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</si>
  <si>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</si>
  <si>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</si>
  <si>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</si>
  <si>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</si>
  <si>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</si>
  <si>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</si>
  <si>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</si>
  <si>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</si>
  <si>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</si>
  <si>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</si>
  <si>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</si>
  <si>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</si>
  <si>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</si>
  <si>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</si>
  <si>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</si>
  <si>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</si>
  <si>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</si>
  <si>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</si>
  <si>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</si>
  <si>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</si>
  <si>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</si>
  <si>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</si>
  <si>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</si>
  <si>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</si>
  <si>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</si>
  <si>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</si>
  <si>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</si>
  <si>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</si>
  <si>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</si>
  <si>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</si>
  <si>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</si>
  <si>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</si>
  <si>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</si>
  <si>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</si>
  <si>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</si>
  <si>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</si>
  <si>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</si>
  <si>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</si>
  <si>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</si>
  <si>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</si>
  <si>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</si>
  <si>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</si>
  <si>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</si>
  <si>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</si>
  <si>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</si>
  <si>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</si>
  <si>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</si>
  <si>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</si>
  <si>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</si>
  <si>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</si>
  <si>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</si>
  <si>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</si>
  <si>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</si>
  <si>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</si>
  <si>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</si>
  <si>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</si>
  <si>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</si>
  <si>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</si>
  <si>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</si>
  <si>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</si>
  <si>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</si>
  <si>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</si>
  <si>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</si>
  <si>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</si>
  <si>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</si>
  <si>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</si>
  <si>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</si>
  <si>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</si>
  <si>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</si>
  <si>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</si>
  <si>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</si>
  <si>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</si>
  <si>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</si>
  <si>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</si>
  <si>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</si>
  <si>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</si>
  <si>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</si>
  <si>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</si>
  <si>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</si>
  <si>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</si>
  <si>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</si>
  <si>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</si>
  <si>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</si>
  <si>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</si>
  <si>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</si>
  <si>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</si>
  <si>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</si>
  <si>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</si>
  <si>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</si>
  <si>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</si>
  <si>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</si>
  <si>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</si>
  <si>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</si>
  <si>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</si>
  <si>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</si>
  <si>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</si>
  <si>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</si>
  <si>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</si>
  <si>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</si>
  <si>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</si>
  <si>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</si>
  <si>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</si>
  <si>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</si>
  <si>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</si>
  <si>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</si>
  <si>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</si>
  <si>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</si>
  <si>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</si>
  <si>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</si>
  <si>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</si>
  <si>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</si>
  <si>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</si>
  <si>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</si>
  <si>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</si>
  <si>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</si>
  <si>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</si>
  <si>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</si>
  <si>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</si>
  <si>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</si>
  <si>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</si>
  <si>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</si>
  <si>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</si>
  <si>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</si>
  <si>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</si>
  <si>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</si>
  <si>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</si>
  <si>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</si>
  <si>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</si>
  <si>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</si>
  <si>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</si>
  <si>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</si>
  <si>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</si>
  <si>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</si>
  <si>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</si>
  <si>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</si>
  <si>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</si>
  <si>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</si>
  <si>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</si>
  <si>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</si>
  <si>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</si>
  <si>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</si>
  <si>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</si>
  <si>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</si>
  <si>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</si>
  <si>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</si>
  <si>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</si>
  <si>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</si>
  <si>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</si>
  <si>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</si>
  <si>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</si>
  <si>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</si>
  <si>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</si>
  <si>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</si>
  <si>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</si>
  <si>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</si>
  <si>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</si>
  <si>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</si>
  <si>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</si>
  <si>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</si>
  <si>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</si>
  <si>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</si>
  <si>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</si>
  <si>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</si>
  <si>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</si>
  <si>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</si>
  <si>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</si>
  <si>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</si>
  <si>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</si>
  <si>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</si>
  <si>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</si>
  <si>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</si>
  <si>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</si>
  <si>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</si>
  <si>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</si>
  <si>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</si>
  <si>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</si>
  <si>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</si>
  <si>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</si>
  <si>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</si>
  <si>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</si>
  <si>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</si>
  <si>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</si>
  <si>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</si>
  <si>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</si>
  <si>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</si>
  <si>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</si>
  <si>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</si>
  <si>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</si>
  <si>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</si>
  <si>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</si>
  <si>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</si>
  <si>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</si>
  <si>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</si>
  <si>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</si>
  <si>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</si>
  <si>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</si>
  <si>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</si>
  <si>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</si>
  <si>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</si>
  <si>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</si>
  <si>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</si>
  <si>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</si>
  <si>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</si>
  <si>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</si>
  <si>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</si>
  <si>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</si>
  <si>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</si>
  <si>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</si>
  <si>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</si>
  <si>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</si>
  <si>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</si>
  <si>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</si>
  <si>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</si>
  <si>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</si>
  <si>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</si>
  <si>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</si>
  <si>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</si>
  <si>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</si>
  <si>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</si>
  <si>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</si>
  <si>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</si>
  <si>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</si>
  <si>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</si>
  <si>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</si>
  <si>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</si>
  <si>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</si>
  <si>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</si>
  <si>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</si>
  <si>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</si>
  <si>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</si>
  <si>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</si>
  <si>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</si>
  <si>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</si>
  <si>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</si>
  <si>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</si>
  <si>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</si>
  <si>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</si>
  <si>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</si>
  <si>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</si>
  <si>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</si>
  <si>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</si>
  <si>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</si>
  <si>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</si>
  <si>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</si>
  <si>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</si>
  <si>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</si>
  <si>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</si>
  <si>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</si>
  <si>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</si>
  <si>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</si>
  <si>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</si>
  <si>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</si>
  <si>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</si>
  <si>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</si>
  <si>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</si>
  <si>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</si>
  <si>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</si>
  <si>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</si>
  <si>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</si>
  <si>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</si>
  <si>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</si>
  <si>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</si>
  <si>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</si>
  <si>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</si>
  <si>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</si>
  <si>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</si>
  <si>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</si>
  <si>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</si>
  <si>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</si>
  <si>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</si>
  <si>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</si>
  <si>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</si>
  <si>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</si>
  <si>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</si>
  <si>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</si>
  <si>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</si>
  <si>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</si>
  <si>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</si>
  <si>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</si>
  <si>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</si>
  <si>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</si>
  <si>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</si>
  <si>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</si>
  <si>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</si>
  <si>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</si>
  <si>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</si>
  <si>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</si>
  <si>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</si>
  <si>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</si>
  <si>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</si>
  <si>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</si>
  <si>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</si>
  <si>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</si>
  <si>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</si>
  <si>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</si>
  <si>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</si>
  <si>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</si>
  <si>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</si>
  <si>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</si>
  <si>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</si>
  <si>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</si>
  <si>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</si>
  <si>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</si>
  <si>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</si>
  <si>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</si>
  <si>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</si>
  <si>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</si>
  <si>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</si>
  <si>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</si>
  <si>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</si>
  <si>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</si>
  <si>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</si>
  <si>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</si>
  <si>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</si>
  <si>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</si>
  <si>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</si>
  <si>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</si>
  <si>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</si>
  <si>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</si>
  <si>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</si>
  <si>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</si>
  <si>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</si>
  <si>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</si>
  <si>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</si>
  <si>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</si>
  <si>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</si>
  <si>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</si>
  <si>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</si>
  <si>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</si>
  <si>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</si>
  <si>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</si>
  <si>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</si>
  <si>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</si>
  <si>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</si>
  <si>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</si>
  <si>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</si>
  <si>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</si>
  <si>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</si>
  <si>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</si>
  <si>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</si>
  <si>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</si>
  <si>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</si>
  <si>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</si>
  <si>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</si>
  <si>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</si>
  <si>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</si>
  <si>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</si>
  <si>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</si>
  <si>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</si>
  <si>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</si>
  <si>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</si>
  <si>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</si>
  <si>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</si>
  <si>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</si>
  <si>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</si>
  <si>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</si>
  <si>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</si>
  <si>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</si>
  <si>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</si>
  <si>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</si>
  <si>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</si>
  <si>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</si>
  <si>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</si>
  <si>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</si>
  <si>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</si>
  <si>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</si>
  <si>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</si>
  <si>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</si>
  <si>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</si>
  <si>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</si>
  <si>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</si>
  <si>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</si>
  <si>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</si>
  <si>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</si>
  <si>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</si>
  <si>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</si>
  <si>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</si>
  <si>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</si>
  <si>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</si>
  <si>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</si>
  <si>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</si>
  <si>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</si>
  <si>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</si>
  <si>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</si>
  <si>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</si>
  <si>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</si>
  <si>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</si>
  <si>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</si>
  <si>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</si>
  <si>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</si>
  <si>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</si>
  <si>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</si>
  <si>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</si>
  <si>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</si>
  <si>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</si>
  <si>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</si>
  <si>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</si>
  <si>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</si>
  <si>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</si>
  <si>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</si>
  <si>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</si>
  <si>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</si>
  <si>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</si>
  <si>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</si>
  <si>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</si>
  <si>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</si>
  <si>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</si>
  <si>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</si>
  <si>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</si>
  <si>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</si>
  <si>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</si>
  <si>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</si>
  <si>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</si>
  <si>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</si>
  <si>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</si>
  <si>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</si>
  <si>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</si>
  <si>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</si>
  <si>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</si>
  <si>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</si>
  <si>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</si>
  <si>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</si>
  <si>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</si>
  <si>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</si>
  <si>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</si>
  <si>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</si>
  <si>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</si>
  <si>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</si>
  <si>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</si>
  <si>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</si>
  <si>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</si>
  <si>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</si>
  <si>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</si>
  <si>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</si>
  <si>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</si>
  <si>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</si>
  <si>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</si>
  <si>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</si>
  <si>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</si>
  <si>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</si>
  <si>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</si>
  <si>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</si>
  <si>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</si>
  <si>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</si>
  <si>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</si>
  <si>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</si>
  <si>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</si>
  <si>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</si>
  <si>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</si>
  <si>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</si>
  <si>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</si>
  <si>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</si>
  <si>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</si>
  <si>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</si>
  <si>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</si>
  <si>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</si>
  <si>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</si>
  <si>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</si>
  <si>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</si>
  <si>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</si>
  <si>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</si>
  <si>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</si>
  <si>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</si>
  <si>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</si>
  <si>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</si>
  <si>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</si>
  <si>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</si>
  <si>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</si>
  <si>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</si>
  <si>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</si>
  <si>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</si>
  <si>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</si>
  <si>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</si>
  <si>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</si>
  <si>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</si>
  <si>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</si>
  <si>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</si>
  <si>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</si>
  <si>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</si>
  <si>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</si>
  <si>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</si>
  <si>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</si>
  <si>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</si>
  <si>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</si>
  <si>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</si>
  <si>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</si>
  <si>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</si>
  <si>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</si>
  <si>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</si>
  <si>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</si>
  <si>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</si>
  <si>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</si>
  <si>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</si>
  <si>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</si>
  <si>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</si>
  <si>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</si>
  <si>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</si>
  <si>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</si>
  <si>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</si>
  <si>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</si>
  <si>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</si>
  <si>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</si>
  <si>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</si>
  <si>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</si>
  <si>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</si>
  <si>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</si>
  <si>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</si>
  <si>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</si>
  <si>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</si>
  <si>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</si>
  <si>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</si>
  <si>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</si>
  <si>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</si>
  <si>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</si>
  <si>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</si>
  <si>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</si>
  <si>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</si>
  <si>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</si>
  <si>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</si>
  <si>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</si>
  <si>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</si>
  <si>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</si>
  <si>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</si>
  <si>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</si>
  <si>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</si>
  <si>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</si>
  <si>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</si>
  <si>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</si>
  <si>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</si>
  <si>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</si>
  <si>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</si>
  <si>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</si>
  <si>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</si>
  <si>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</si>
  <si>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</si>
  <si>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</si>
  <si>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</si>
  <si>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</si>
  <si>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</si>
  <si>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</si>
  <si>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</si>
  <si>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</si>
  <si>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</si>
  <si>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</si>
  <si>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</si>
  <si>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</si>
  <si>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</si>
  <si>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</si>
  <si>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</si>
  <si>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</si>
  <si>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</si>
  <si>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</si>
  <si>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</si>
  <si>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</si>
  <si>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</si>
  <si>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</si>
  <si>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</si>
  <si>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</si>
  <si>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</si>
  <si>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</si>
  <si>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</si>
  <si>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</si>
  <si>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</si>
  <si>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</si>
  <si>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</si>
  <si>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</si>
  <si>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</si>
  <si>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</si>
  <si>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</si>
  <si>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</si>
  <si>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</si>
  <si>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</si>
  <si>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</si>
  <si>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</si>
  <si>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</si>
  <si>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</si>
  <si>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</si>
  <si>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</si>
  <si>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</si>
  <si>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</si>
  <si>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</si>
  <si>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</si>
  <si>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</si>
  <si>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</si>
  <si>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</si>
  <si>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</si>
  <si>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</si>
  <si>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</si>
  <si>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</si>
  <si>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</si>
  <si>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</si>
  <si>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</si>
  <si>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</si>
  <si>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</si>
  <si>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</si>
  <si>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</si>
  <si>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</si>
  <si>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</si>
  <si>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</si>
  <si>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</si>
  <si>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</si>
  <si>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</si>
  <si>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</si>
  <si>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</si>
  <si>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</si>
  <si>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</si>
  <si>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</si>
  <si>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</si>
  <si>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</si>
  <si>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</si>
  <si>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</si>
  <si>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</si>
  <si>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</si>
  <si>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</si>
  <si>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</si>
  <si>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</si>
  <si>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</si>
  <si>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</si>
  <si>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</si>
  <si>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</si>
  <si>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</si>
  <si>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</si>
  <si>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</si>
  <si>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</si>
  <si>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</si>
  <si>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</si>
  <si>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</si>
  <si>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</si>
  <si>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</si>
  <si>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</si>
  <si>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</si>
  <si>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</si>
  <si>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</si>
  <si>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</si>
  <si>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</si>
  <si>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</si>
  <si>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</si>
  <si>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</si>
  <si>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</si>
  <si>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</si>
  <si>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</si>
  <si>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</si>
  <si>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</si>
  <si>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</si>
  <si>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</si>
  <si>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</si>
  <si>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</si>
  <si>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</si>
  <si>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</si>
  <si>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</si>
  <si>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</si>
  <si>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</si>
  <si>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</si>
  <si>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</si>
  <si>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</si>
  <si>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</si>
  <si>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</si>
  <si>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</si>
  <si>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</si>
  <si>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</si>
  <si>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</si>
  <si>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</si>
  <si>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</si>
  <si>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</si>
  <si>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</si>
  <si>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</si>
  <si>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</si>
  <si>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</si>
  <si>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</si>
  <si>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</si>
  <si>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</si>
  <si>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</si>
  <si>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</si>
  <si>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</si>
  <si>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</si>
  <si>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</si>
  <si>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</si>
  <si>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</si>
  <si>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</si>
  <si>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</si>
  <si>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</si>
  <si>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</si>
  <si>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</si>
  <si>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</si>
  <si>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</si>
  <si>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</si>
  <si>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</si>
  <si>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</si>
  <si>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</si>
  <si>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</si>
  <si>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</si>
  <si>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</si>
  <si>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</si>
  <si>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</si>
  <si>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</si>
  <si>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</si>
  <si>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</si>
  <si>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</si>
  <si>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</si>
  <si>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</si>
  <si>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</si>
  <si>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</si>
  <si>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</si>
  <si>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</si>
  <si>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</si>
  <si>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</si>
  <si>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</si>
  <si>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</si>
  <si>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</si>
  <si>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</si>
  <si>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</si>
  <si>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</si>
  <si>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</si>
  <si>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</si>
  <si>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</si>
  <si>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</si>
  <si>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</si>
  <si>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</si>
  <si>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</si>
  <si>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</si>
  <si>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</si>
  <si>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</si>
  <si>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</si>
  <si>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</si>
  <si>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</si>
  <si>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</si>
  <si>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</si>
  <si>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</si>
  <si>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</si>
  <si>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</si>
  <si>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</si>
  <si>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</si>
  <si>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</si>
  <si>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</si>
  <si>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</si>
  <si>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</si>
  <si>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</si>
  <si>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</si>
  <si>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</si>
  <si>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</si>
  <si>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</si>
  <si>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</si>
  <si>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</si>
  <si>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</si>
  <si>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</si>
  <si>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</si>
  <si>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</si>
  <si>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</si>
  <si>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</si>
  <si>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</si>
  <si>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</si>
  <si>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</si>
  <si>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</si>
  <si>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</si>
  <si>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</si>
  <si>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</si>
  <si>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</si>
  <si>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</si>
  <si>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</si>
  <si>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</si>
  <si>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</si>
  <si>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</si>
  <si>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</si>
  <si>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</si>
  <si>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</si>
  <si>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</si>
  <si>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</si>
  <si>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</si>
  <si>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</si>
  <si>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</si>
  <si>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</si>
  <si>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</si>
  <si>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</si>
  <si>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</si>
  <si>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</si>
  <si>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</si>
  <si>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</si>
  <si>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</si>
  <si>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</si>
  <si>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</si>
  <si>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</si>
  <si>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</si>
  <si>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</si>
  <si>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</si>
  <si>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</si>
  <si>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</si>
  <si>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</si>
  <si>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</si>
  <si>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</si>
  <si>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</si>
  <si>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</si>
  <si>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</si>
  <si>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</si>
  <si>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</si>
  <si>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</si>
  <si>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</si>
  <si>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</si>
  <si>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</si>
  <si>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</si>
  <si>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</si>
  <si>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</si>
  <si>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</si>
  <si>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</si>
  <si>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</si>
  <si>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</si>
  <si>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</si>
  <si>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</si>
  <si>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</si>
  <si>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</si>
  <si>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</si>
  <si>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</si>
  <si>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</si>
  <si>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</si>
  <si>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</si>
  <si>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</si>
  <si>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</si>
  <si>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</si>
  <si>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</si>
  <si>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</si>
  <si>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</si>
  <si>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</si>
  <si>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</si>
  <si>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</si>
  <si>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</si>
  <si>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</si>
  <si>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</si>
  <si>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</si>
  <si>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</si>
  <si>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</si>
  <si>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</si>
  <si>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</si>
  <si>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</si>
  <si>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</si>
  <si>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</si>
  <si>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</si>
  <si>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</si>
  <si>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</si>
  <si>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</si>
  <si>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</si>
  <si>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</si>
  <si>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</si>
  <si>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</si>
  <si>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</si>
  <si>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</si>
  <si>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</si>
  <si>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</si>
  <si>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</si>
  <si>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</si>
  <si>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</si>
  <si>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</si>
  <si>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</si>
  <si>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</si>
  <si>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</si>
  <si>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</si>
  <si>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</si>
  <si>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</si>
  <si>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</si>
  <si>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</si>
  <si>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</si>
  <si>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</si>
  <si>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</si>
  <si>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</si>
  <si>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</si>
  <si>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</si>
  <si>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</si>
  <si>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</si>
  <si>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</si>
  <si>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</si>
  <si>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</si>
  <si>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</si>
  <si>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</si>
  <si>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</si>
  <si>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</si>
  <si>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</si>
  <si>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</si>
  <si>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</si>
  <si>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</si>
  <si>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</si>
  <si>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</si>
  <si>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</si>
  <si>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</si>
  <si>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</si>
  <si>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</si>
  <si>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</si>
  <si>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</si>
  <si>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</si>
  <si>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</si>
  <si>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</si>
  <si>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</si>
  <si>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</si>
  <si>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</si>
  <si>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</si>
  <si>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</si>
  <si>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</si>
  <si>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</si>
  <si>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</si>
  <si>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</si>
  <si>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</si>
  <si>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</si>
  <si>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</si>
  <si>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</si>
  <si>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</si>
  <si>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</si>
  <si>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</si>
  <si>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</si>
  <si>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</si>
  <si>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</si>
  <si>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</si>
  <si>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</si>
  <si>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</si>
  <si>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</si>
  <si>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</si>
  <si>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</si>
  <si>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</si>
  <si>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</si>
  <si>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</si>
  <si>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</si>
  <si>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</si>
  <si>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</si>
  <si>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</si>
  <si>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</si>
  <si>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</si>
  <si>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</si>
  <si>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</si>
  <si>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</si>
  <si>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</si>
  <si>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</si>
  <si>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</si>
  <si>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</si>
  <si>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</si>
  <si>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</si>
  <si>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</si>
  <si>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</si>
  <si>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</si>
  <si>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</si>
  <si>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</si>
  <si>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</si>
  <si>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</si>
  <si>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</si>
  <si>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</si>
  <si>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</si>
  <si>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</si>
  <si>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</si>
  <si>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</si>
  <si>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</si>
  <si>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</si>
  <si>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</si>
  <si>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</si>
  <si>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</si>
  <si>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</si>
  <si>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</si>
  <si>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</si>
  <si>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</si>
  <si>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</si>
  <si>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</si>
  <si>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</si>
  <si>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</si>
  <si>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</si>
  <si>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</si>
  <si>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</si>
  <si>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</si>
  <si>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</si>
  <si>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</si>
  <si>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</si>
  <si>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</si>
  <si>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</si>
  <si>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</si>
  <si>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</si>
  <si>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</si>
  <si>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</si>
  <si>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</si>
  <si>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</si>
  <si>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</si>
  <si>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</si>
  <si>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</si>
  <si>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</si>
  <si>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</si>
  <si>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</si>
  <si>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</si>
  <si>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</si>
  <si>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</si>
  <si>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</si>
  <si>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</si>
  <si>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</si>
  <si>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</si>
  <si>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</si>
  <si>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</si>
  <si>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</si>
  <si>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</si>
  <si>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</si>
  <si>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</si>
  <si>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</si>
  <si>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</si>
  <si>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</si>
  <si>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</si>
  <si>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</si>
  <si>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</si>
  <si>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</si>
  <si>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</si>
  <si>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</si>
  <si>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</si>
  <si>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</si>
  <si>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</si>
  <si>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</si>
  <si>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</si>
  <si>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</si>
  <si>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</si>
  <si>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</si>
  <si>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</si>
  <si>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</si>
  <si>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</si>
  <si>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</si>
  <si>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</si>
  <si>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</si>
  <si>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</si>
  <si>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</si>
  <si>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</si>
  <si>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</si>
  <si>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</si>
  <si>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</si>
  <si>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</si>
  <si>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</si>
  <si>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</si>
  <si>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</si>
  <si>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</si>
  <si>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</si>
  <si>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</si>
  <si>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</si>
  <si>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</si>
  <si>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</si>
  <si>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</si>
  <si>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</si>
  <si>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</si>
  <si>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</si>
  <si>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</si>
  <si>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</si>
  <si>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</si>
  <si>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</si>
  <si>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</si>
  <si>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</si>
  <si>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</si>
  <si>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</si>
  <si>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</si>
  <si>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</si>
  <si>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</si>
  <si>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</si>
  <si>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</si>
  <si>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</si>
  <si>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</si>
  <si>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</si>
  <si>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</si>
  <si>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</si>
  <si>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</si>
  <si>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</si>
  <si>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</si>
  <si>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</si>
  <si>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</si>
  <si>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</si>
  <si>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</si>
  <si>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</si>
  <si>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</si>
  <si>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</si>
  <si>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</si>
  <si>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</si>
  <si>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</si>
  <si>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</si>
  <si>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</si>
  <si>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</si>
  <si>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</si>
  <si>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</si>
  <si>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</si>
  <si>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</si>
  <si>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</si>
  <si>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</si>
  <si>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</si>
  <si>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</si>
  <si>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</si>
  <si>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</si>
  <si>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</si>
  <si>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</si>
  <si>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</si>
  <si>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</si>
  <si>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</si>
  <si>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</si>
  <si>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</si>
  <si>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</si>
  <si>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</si>
  <si>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</si>
  <si>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</si>
  <si>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</si>
  <si>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</si>
  <si>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</si>
  <si>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</si>
  <si>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</si>
  <si>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</si>
  <si>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</si>
  <si>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</si>
  <si>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</si>
  <si>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</si>
  <si>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</si>
  <si>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</si>
  <si>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</si>
  <si>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</si>
  <si>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</si>
  <si>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</si>
  <si>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</si>
  <si>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</si>
  <si>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</si>
  <si>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</si>
  <si>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</si>
  <si>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</si>
  <si>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</si>
  <si>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</si>
  <si>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</si>
  <si>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</si>
  <si>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</si>
  <si>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</si>
  <si>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</si>
  <si>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</si>
  <si>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</si>
  <si>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</si>
  <si>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</si>
  <si>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</si>
  <si>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</si>
  <si>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</si>
  <si>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</si>
  <si>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</si>
  <si>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</si>
  <si>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</si>
  <si>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</si>
  <si>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</si>
  <si>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</si>
  <si>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</si>
  <si>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</si>
  <si>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</si>
  <si>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</si>
  <si>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</si>
  <si>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</si>
  <si>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</si>
  <si>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</si>
  <si>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</si>
  <si>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</si>
  <si>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</si>
  <si>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</si>
  <si>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</si>
  <si>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</si>
  <si>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</si>
  <si>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</si>
  <si>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</si>
  <si>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</si>
  <si>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</si>
  <si>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</si>
  <si>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</si>
  <si>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</si>
  <si>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</si>
  <si>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</si>
  <si>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</si>
  <si>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</si>
  <si>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</si>
  <si>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</si>
  <si>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</si>
  <si>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</si>
  <si>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</si>
  <si>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</si>
  <si>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</si>
  <si>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</si>
  <si>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</si>
  <si>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</si>
  <si>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</si>
  <si>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</si>
  <si>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</si>
  <si>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</si>
  <si>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</si>
  <si>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</si>
  <si>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</si>
  <si>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</si>
  <si>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</si>
  <si>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</si>
  <si>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</si>
  <si>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</si>
  <si>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</si>
  <si>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</si>
  <si>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</si>
  <si>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</si>
  <si>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</si>
  <si>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</si>
  <si>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</si>
  <si>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</si>
  <si>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</si>
  <si>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</si>
  <si>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</si>
  <si>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</si>
  <si>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</si>
  <si>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</si>
  <si>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</si>
  <si>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</si>
  <si>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</si>
  <si>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</si>
  <si>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</si>
  <si>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</si>
  <si>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</si>
  <si>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</si>
  <si>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</si>
  <si>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</si>
  <si>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</si>
  <si>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</si>
  <si>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</si>
  <si>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</si>
  <si>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</si>
  <si>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</si>
  <si>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</si>
  <si>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</si>
  <si>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</si>
  <si>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</si>
  <si>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</si>
  <si>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</si>
  <si>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</si>
  <si>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</si>
  <si>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</si>
  <si>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</si>
  <si>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</si>
  <si>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</si>
  <si>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</si>
  <si>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</si>
  <si>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</si>
  <si>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</si>
  <si>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</si>
  <si>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</si>
  <si>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</si>
  <si>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</si>
  <si>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</si>
  <si>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</si>
  <si>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</si>
  <si>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</si>
  <si>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</si>
  <si>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</si>
  <si>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</si>
  <si>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</si>
  <si>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</si>
  <si>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</si>
  <si>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</si>
  <si>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</si>
  <si>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</si>
  <si>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</si>
  <si>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</si>
  <si>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</si>
  <si>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</si>
  <si>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</si>
  <si>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</si>
  <si>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</si>
  <si>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</si>
  <si>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</si>
  <si>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</si>
  <si>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</si>
  <si>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</si>
  <si>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</si>
  <si>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</si>
  <si>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</si>
  <si>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</si>
  <si>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</si>
  <si>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</si>
  <si>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</si>
  <si>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</si>
  <si>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</si>
  <si>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</si>
  <si>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</si>
  <si>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</si>
  <si>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</si>
  <si>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</si>
  <si>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</si>
  <si>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</si>
  <si>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</si>
  <si>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</si>
  <si>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</si>
  <si>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</si>
  <si>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</si>
  <si>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</si>
  <si>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</si>
  <si>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</si>
  <si>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</si>
  <si>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</si>
  <si>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</si>
  <si>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</si>
  <si>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</si>
  <si>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</si>
  <si>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</si>
  <si>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</si>
  <si>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</si>
  <si>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</si>
  <si>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</si>
  <si>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</si>
  <si>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</si>
  <si>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</si>
  <si>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</si>
  <si>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</si>
  <si>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</si>
  <si>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</si>
  <si>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</si>
  <si>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</si>
  <si>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</si>
  <si>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</si>
  <si>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</si>
  <si>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</si>
  <si>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</si>
  <si>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</si>
  <si>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</si>
  <si>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</si>
  <si>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</si>
  <si>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</si>
  <si>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</si>
  <si>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</si>
  <si>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</si>
  <si>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</si>
  <si>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</si>
  <si>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</si>
  <si>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</si>
  <si>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</si>
  <si>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</si>
  <si>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</si>
  <si>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</si>
  <si>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</si>
  <si>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</si>
  <si>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</si>
  <si>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</si>
  <si>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</si>
  <si>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</si>
  <si>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</si>
  <si>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</si>
  <si>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</si>
  <si>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</si>
  <si>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</si>
  <si>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</si>
  <si>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</si>
  <si>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</si>
  <si>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</si>
  <si>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</si>
  <si>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</si>
  <si>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</si>
  <si>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</si>
  <si>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</si>
  <si>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</si>
  <si>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</si>
  <si>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</si>
  <si>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</si>
  <si>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</si>
  <si>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</si>
  <si>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</si>
  <si>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</si>
  <si>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</si>
  <si>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</si>
  <si>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</si>
  <si>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</si>
  <si>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</si>
  <si>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</si>
  <si>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</si>
  <si>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</si>
  <si>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</si>
  <si>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</si>
  <si>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</si>
  <si>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</si>
  <si>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</si>
  <si>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</si>
  <si>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</si>
  <si>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</si>
  <si>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</si>
  <si>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</si>
  <si>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</si>
  <si>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</si>
  <si>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</si>
  <si>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</si>
  <si>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</si>
  <si>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</si>
  <si>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</si>
  <si>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</si>
  <si>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</si>
  <si>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</si>
  <si>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</si>
  <si>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</si>
  <si>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</si>
  <si>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</si>
  <si>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</si>
  <si>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</si>
  <si>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</si>
  <si>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</si>
  <si>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</si>
  <si>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</si>
  <si>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</si>
  <si>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</si>
  <si>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</si>
  <si>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</si>
  <si>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</si>
  <si>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</si>
  <si>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</si>
  <si>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</si>
  <si>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</si>
  <si>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</si>
  <si>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</si>
  <si>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</si>
  <si>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</si>
  <si>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</si>
  <si>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</si>
  <si>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</si>
  <si>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</si>
  <si>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</si>
  <si>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</si>
  <si>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</si>
  <si>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</si>
  <si>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</si>
  <si>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</si>
  <si>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</si>
  <si>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</si>
  <si>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</si>
  <si>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</si>
  <si>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</si>
  <si>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</si>
  <si>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</si>
  <si>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</si>
  <si>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</si>
  <si>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</si>
  <si>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</si>
  <si>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</si>
  <si>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</si>
  <si>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</si>
  <si>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</si>
  <si>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</si>
  <si>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</si>
  <si>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</si>
  <si>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</si>
  <si>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</si>
  <si>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</si>
  <si>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</si>
  <si>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</si>
  <si>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</si>
  <si>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</si>
  <si>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</si>
  <si>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</si>
  <si>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</si>
  <si>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</si>
  <si>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</si>
  <si>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</si>
  <si>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</si>
  <si>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</si>
  <si>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</si>
  <si>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</si>
  <si>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</si>
  <si>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</si>
  <si>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</si>
  <si>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</si>
  <si>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</si>
  <si>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</si>
  <si>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</si>
  <si>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</si>
  <si>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</si>
  <si>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</si>
  <si>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</si>
  <si>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</si>
  <si>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</si>
  <si>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</si>
  <si>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</si>
  <si>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</si>
  <si>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</si>
  <si>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</si>
  <si>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</si>
  <si>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</si>
  <si>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</si>
  <si>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</si>
  <si>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</si>
  <si>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</si>
  <si>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</si>
  <si>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</si>
  <si>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</si>
  <si>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</si>
  <si>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</si>
  <si>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</si>
  <si>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</si>
  <si>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</si>
  <si>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</si>
  <si>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</si>
  <si>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</si>
  <si>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</si>
  <si>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</si>
  <si>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</si>
  <si>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</si>
  <si>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</si>
  <si>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</si>
  <si>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</si>
  <si>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</si>
  <si>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</si>
  <si>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</si>
  <si>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</si>
  <si>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</si>
  <si>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</si>
  <si>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</si>
  <si>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</si>
  <si>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</si>
  <si>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</si>
  <si>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</si>
  <si>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</si>
  <si>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</si>
  <si>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</si>
  <si>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</si>
  <si>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</si>
  <si>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</si>
  <si>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</si>
  <si>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</si>
  <si>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</si>
  <si>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</si>
  <si>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</si>
  <si>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</si>
  <si>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</si>
  <si>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</si>
  <si>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</si>
  <si>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</si>
  <si>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</si>
  <si>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</si>
  <si>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</si>
  <si>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</si>
  <si>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</si>
  <si>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</si>
  <si>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</si>
  <si>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</si>
  <si>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</si>
  <si>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</si>
  <si>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</si>
  <si>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</si>
  <si>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</si>
  <si>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</si>
  <si>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</si>
  <si>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</si>
  <si>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</si>
  <si>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</si>
  <si>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</si>
  <si>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</si>
  <si>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</si>
  <si>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</si>
  <si>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</si>
  <si>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</si>
  <si>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</si>
  <si>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</si>
  <si>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</si>
  <si>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</si>
  <si>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</si>
  <si>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</si>
  <si>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</si>
  <si>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</si>
  <si>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</si>
  <si>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</si>
  <si>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</si>
  <si>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</si>
  <si>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</si>
  <si>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</si>
  <si>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</si>
  <si>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</si>
  <si>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</si>
  <si>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</si>
  <si>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</si>
  <si>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</si>
  <si>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</si>
  <si>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</si>
  <si>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</si>
  <si>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</si>
  <si>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</si>
  <si>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</si>
  <si>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</si>
  <si>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</si>
  <si>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</si>
  <si>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</si>
  <si>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</si>
  <si>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</si>
  <si>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</si>
  <si>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</si>
  <si>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</si>
  <si>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</si>
  <si>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</si>
  <si>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</si>
  <si>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</si>
  <si>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</si>
  <si>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</si>
  <si>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</si>
  <si>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</si>
  <si>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</si>
  <si>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</si>
  <si>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</si>
  <si>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</si>
  <si>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</si>
  <si>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</si>
  <si>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</si>
  <si>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</si>
  <si>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</si>
  <si>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</si>
  <si>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</si>
  <si>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</si>
  <si>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</si>
  <si>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</si>
  <si>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</si>
  <si>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</si>
  <si>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</si>
  <si>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</si>
  <si>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</si>
  <si>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</si>
  <si>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</si>
  <si>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</si>
  <si>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</si>
  <si>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</si>
  <si>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</si>
  <si>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</si>
  <si>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</si>
  <si>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</si>
  <si>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</si>
  <si>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</si>
  <si>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</si>
  <si>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</si>
  <si>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</si>
  <si>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</si>
  <si>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</si>
  <si>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</si>
  <si>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</si>
  <si>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</si>
  <si>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</si>
  <si>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</si>
  <si>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</si>
  <si>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</si>
  <si>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</si>
  <si>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</si>
  <si>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</si>
  <si>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</si>
  <si>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</si>
  <si>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</si>
  <si>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</si>
  <si>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</si>
  <si>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</si>
  <si>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</si>
  <si>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</si>
  <si>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</si>
  <si>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</si>
  <si>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</si>
  <si>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</si>
  <si>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</si>
  <si>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</si>
  <si>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</si>
  <si>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</si>
  <si>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</si>
  <si>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</si>
  <si>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</si>
  <si>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</si>
  <si>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</si>
  <si>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</si>
  <si>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</si>
  <si>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</si>
  <si>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</si>
  <si>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</si>
  <si>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</si>
  <si>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</si>
  <si>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</si>
  <si>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</si>
  <si>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</si>
  <si>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</si>
  <si>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</si>
  <si>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</si>
  <si>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</si>
  <si>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</si>
  <si>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</si>
  <si>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</si>
  <si>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</si>
  <si>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</si>
  <si>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</si>
  <si>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</si>
  <si>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</si>
  <si>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</si>
  <si>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</si>
  <si>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</si>
  <si>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</si>
  <si>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</si>
  <si>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</si>
  <si>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</si>
  <si>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</si>
  <si>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</si>
  <si>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</si>
  <si>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</si>
  <si>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</si>
  <si>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</si>
  <si>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</si>
  <si>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</si>
  <si>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</si>
  <si>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</si>
  <si>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</si>
  <si>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</si>
  <si>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</si>
  <si>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</si>
  <si>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</si>
  <si>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</si>
  <si>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</si>
  <si>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</si>
  <si>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</si>
  <si>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</si>
  <si>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</si>
  <si>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</si>
  <si>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</si>
  <si>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</si>
  <si>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</si>
  <si>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</si>
  <si>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</si>
  <si>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</si>
  <si>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</si>
  <si>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</si>
  <si>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</si>
  <si>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</si>
  <si>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</si>
  <si>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</si>
  <si>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</si>
  <si>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</si>
  <si>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</si>
  <si>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</si>
  <si>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</si>
  <si>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</si>
  <si>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</si>
  <si>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</si>
  <si>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</si>
  <si>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</si>
  <si>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</si>
  <si>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</si>
  <si>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</si>
  <si>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</si>
  <si>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</si>
  <si>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</si>
  <si>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</si>
  <si>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</si>
  <si>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</si>
  <si>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</si>
  <si>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</si>
  <si>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</si>
  <si>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</si>
  <si>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</si>
  <si>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</si>
  <si>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</si>
  <si>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</si>
  <si>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</si>
  <si>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</si>
  <si>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</si>
  <si>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</si>
  <si>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</si>
  <si>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</si>
  <si>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</si>
  <si>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</si>
  <si>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</si>
  <si>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</si>
  <si>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</si>
  <si>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</si>
  <si>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</si>
  <si>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</si>
  <si>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</si>
  <si>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</si>
  <si>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</si>
  <si>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</si>
  <si>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</si>
  <si>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</si>
  <si>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</si>
  <si>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</si>
  <si>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</si>
  <si>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</si>
  <si>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</si>
  <si>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</si>
  <si>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</si>
  <si>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</si>
  <si>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</si>
  <si>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</si>
  <si>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</si>
  <si>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</si>
  <si>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</si>
  <si>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</si>
  <si>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</si>
  <si>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</si>
  <si>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</si>
  <si>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</si>
  <si>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</si>
  <si>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</si>
  <si>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</si>
  <si>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</si>
  <si>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</si>
  <si>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</si>
  <si>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</si>
  <si>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</si>
  <si>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</si>
  <si>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</si>
  <si>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</si>
  <si>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</si>
  <si>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</si>
  <si>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</si>
  <si>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</si>
  <si>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</si>
  <si>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</si>
  <si>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</si>
  <si>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</si>
  <si>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</si>
  <si>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</si>
  <si>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</si>
  <si>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</si>
  <si>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</si>
  <si>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</si>
  <si>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</si>
  <si>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</si>
  <si>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</si>
  <si>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</si>
  <si>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</si>
  <si>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</si>
  <si>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</si>
  <si>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</si>
  <si>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</si>
  <si>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</si>
  <si>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</si>
  <si>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</si>
  <si>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</si>
  <si>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</si>
  <si>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</si>
  <si>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</si>
  <si>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</si>
  <si>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</si>
  <si>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</si>
  <si>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</si>
  <si>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</si>
  <si>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</si>
  <si>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</si>
  <si>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</si>
  <si>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</si>
  <si>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</si>
  <si>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</si>
  <si>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</si>
  <si>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</si>
  <si>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</si>
  <si>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</si>
  <si>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</si>
  <si>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</si>
  <si>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</si>
  <si>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</si>
  <si>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</si>
  <si>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</si>
  <si>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</si>
  <si>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</si>
  <si>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</si>
  <si>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</si>
  <si>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</si>
  <si>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</si>
  <si>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</si>
  <si>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</si>
  <si>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</si>
  <si>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</si>
  <si>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</si>
  <si>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</si>
  <si>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</si>
  <si>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</si>
  <si>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</si>
  <si>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</si>
  <si>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</si>
  <si>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</si>
  <si>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</si>
  <si>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</si>
  <si>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</si>
  <si>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</si>
  <si>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</si>
  <si>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</si>
  <si>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</si>
  <si>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</si>
  <si>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</si>
  <si>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</si>
  <si>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</si>
  <si>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</si>
  <si>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</si>
  <si>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</si>
  <si>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</si>
  <si>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</si>
  <si>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</si>
  <si>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</si>
  <si>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</si>
  <si>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</si>
  <si>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</si>
  <si>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</si>
  <si>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</si>
  <si>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</si>
  <si>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</si>
  <si>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</si>
  <si>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</si>
  <si>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</si>
  <si>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</si>
  <si>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</si>
  <si>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</si>
  <si>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</si>
  <si>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</si>
  <si>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</si>
  <si>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</si>
  <si>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</si>
  <si>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</si>
  <si>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</si>
  <si>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</si>
  <si>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</si>
  <si>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</si>
  <si>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</si>
  <si>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</si>
  <si>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</si>
  <si>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</si>
  <si>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</si>
  <si>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</si>
  <si>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</si>
  <si>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</si>
  <si>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</si>
  <si>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</si>
  <si>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</si>
  <si>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</si>
  <si>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</si>
  <si>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</si>
  <si>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</si>
  <si>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</si>
  <si>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</si>
  <si>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</si>
  <si>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</si>
  <si>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</si>
  <si>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</si>
  <si>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</si>
  <si>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</si>
  <si>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</si>
  <si>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</si>
  <si>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</si>
  <si>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</si>
  <si>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</si>
  <si>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</si>
  <si>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</si>
  <si>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</si>
  <si>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</si>
  <si>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</si>
  <si>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</si>
  <si>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</si>
  <si>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</si>
  <si>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</si>
  <si>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</si>
  <si>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</si>
  <si>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</si>
  <si>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</si>
  <si>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</si>
  <si>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</si>
  <si>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</si>
  <si>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</si>
  <si>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</si>
  <si>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</si>
  <si>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</si>
  <si>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</si>
  <si>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</si>
  <si>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</si>
  <si>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</si>
  <si>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</si>
  <si>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</si>
  <si>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</si>
  <si>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</si>
  <si>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</si>
  <si>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</si>
  <si>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</si>
  <si>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</si>
  <si>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</si>
  <si>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</si>
  <si>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</si>
  <si>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</si>
  <si>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</si>
  <si>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</si>
  <si>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</si>
  <si>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</si>
  <si>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</si>
  <si>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</si>
  <si>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</si>
  <si>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</si>
  <si>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</si>
  <si>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</si>
  <si>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</si>
  <si>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</si>
  <si>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</si>
  <si>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</si>
  <si>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</si>
  <si>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</si>
  <si>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</si>
  <si>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</si>
  <si>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</si>
  <si>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</si>
  <si>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</si>
  <si>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</si>
  <si>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</si>
  <si>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</si>
  <si>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</si>
  <si>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</si>
  <si>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</si>
  <si>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</si>
  <si>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</si>
  <si>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</si>
  <si>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</si>
  <si>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</si>
  <si>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</si>
  <si>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</si>
  <si>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</si>
  <si>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</si>
  <si>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</si>
  <si>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</si>
  <si>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</si>
  <si>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</si>
  <si>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</si>
  <si>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</si>
  <si>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</si>
  <si>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</si>
  <si>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</si>
  <si>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</si>
  <si>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</si>
  <si>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</si>
  <si>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</si>
  <si>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</si>
  <si>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</si>
  <si>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</si>
  <si>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</si>
  <si>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</si>
  <si>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</si>
  <si>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</si>
  <si>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</si>
  <si>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</si>
  <si>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</si>
  <si>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</si>
  <si>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</si>
  <si>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</si>
  <si>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</si>
  <si>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</si>
  <si>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</si>
  <si>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</si>
  <si>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</si>
  <si>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</si>
  <si>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</si>
  <si>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</si>
  <si>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</si>
  <si>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</si>
  <si>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</si>
  <si>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</si>
  <si>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</si>
  <si>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</si>
  <si>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</si>
  <si>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</si>
  <si>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</si>
  <si>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</si>
  <si>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</si>
  <si>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</si>
  <si>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</si>
  <si>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</si>
  <si>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</si>
  <si>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</si>
  <si>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</si>
  <si>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</si>
  <si>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</si>
  <si>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</si>
  <si>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</si>
  <si>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</si>
  <si>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</si>
  <si>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</si>
  <si>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</si>
  <si>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</si>
  <si>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</si>
  <si>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</si>
  <si>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</si>
  <si>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</si>
  <si>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</si>
  <si>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</si>
  <si>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</si>
  <si>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</si>
  <si>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</si>
  <si>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</si>
  <si>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</si>
  <si>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</si>
  <si>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</si>
  <si>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</si>
  <si>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</si>
  <si>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</si>
  <si>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</si>
  <si>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</si>
  <si>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</si>
  <si>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</si>
  <si>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</si>
  <si>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</si>
  <si>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</si>
  <si>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</si>
  <si>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</si>
  <si>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</si>
  <si>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</si>
  <si>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</si>
  <si>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</si>
  <si>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</si>
  <si>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</si>
  <si>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</si>
  <si>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</si>
  <si>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</si>
  <si>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</si>
  <si>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</si>
  <si>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</si>
  <si>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</si>
  <si>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</si>
  <si>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</si>
  <si>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</si>
  <si>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</si>
  <si>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</si>
  <si>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</si>
  <si>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</si>
  <si>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</si>
  <si>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</si>
  <si>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</si>
  <si>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</si>
  <si>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</si>
  <si>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</si>
  <si>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</si>
  <si>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</si>
  <si>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</si>
  <si>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</si>
  <si>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</si>
  <si>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</si>
  <si>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</si>
  <si>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</si>
  <si>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</si>
  <si>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</si>
  <si>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</si>
  <si>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</si>
  <si>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</si>
  <si>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</si>
  <si>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</si>
  <si>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</si>
  <si>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</si>
  <si>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</si>
  <si>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</si>
  <si>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</si>
  <si>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</si>
  <si>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</si>
  <si>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</si>
  <si>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</si>
  <si>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</si>
  <si>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</si>
  <si>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</si>
  <si>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</si>
  <si>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</si>
  <si>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</si>
  <si>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</si>
  <si>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</si>
  <si>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</si>
  <si>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</si>
  <si>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</si>
  <si>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</si>
  <si>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</si>
  <si>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</si>
  <si>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</si>
  <si>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</si>
  <si>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</si>
  <si>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</si>
  <si>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</si>
  <si>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</si>
  <si>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</si>
  <si>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</si>
  <si>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</si>
  <si>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</si>
  <si>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</si>
  <si>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</si>
  <si>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</si>
  <si>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</si>
  <si>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</si>
  <si>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</si>
  <si>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</si>
  <si>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</si>
  <si>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</si>
  <si>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</si>
  <si>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</si>
  <si>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</si>
  <si>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</si>
  <si>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</si>
  <si>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</si>
  <si>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</si>
  <si>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</si>
  <si>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</si>
  <si>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</si>
  <si>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</si>
  <si>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</si>
  <si>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</si>
  <si>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</si>
  <si>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</si>
  <si>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</si>
  <si>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</si>
  <si>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</si>
  <si>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</si>
  <si>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</si>
  <si>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</si>
  <si>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</si>
  <si>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</si>
  <si>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</si>
  <si>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</si>
  <si>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</si>
  <si>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</si>
  <si>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</si>
  <si>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</si>
  <si>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</si>
  <si>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</si>
  <si>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</si>
  <si>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</si>
  <si>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</si>
  <si>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</si>
  <si>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</si>
  <si>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</si>
  <si>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</si>
  <si>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</si>
  <si>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</si>
  <si>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</si>
  <si>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</si>
  <si>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</si>
  <si>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</si>
  <si>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</si>
  <si>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</si>
  <si>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</si>
  <si>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</si>
  <si>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</si>
  <si>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</si>
  <si>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</si>
  <si>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</si>
  <si>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</si>
  <si>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</si>
  <si>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</si>
  <si>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</si>
  <si>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</si>
  <si>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</si>
  <si>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</si>
  <si>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</si>
  <si>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</si>
  <si>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</si>
  <si>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</si>
  <si>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</si>
  <si>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</si>
  <si>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</si>
  <si>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</si>
  <si>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</si>
  <si>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</si>
  <si>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</si>
  <si>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</si>
  <si>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</si>
  <si>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</si>
  <si>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</si>
  <si>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</si>
  <si>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</si>
  <si>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</si>
  <si>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</si>
  <si>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</si>
  <si>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</si>
  <si>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</si>
  <si>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</si>
  <si>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</si>
  <si>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</si>
  <si>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</si>
  <si>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</si>
  <si>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</si>
  <si>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</si>
  <si>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</si>
  <si>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</si>
  <si>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</si>
  <si>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</si>
  <si>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</si>
  <si>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</si>
  <si>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</si>
  <si>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</si>
  <si>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</si>
  <si>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</si>
  <si>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</si>
  <si>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</si>
  <si>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</si>
  <si>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</si>
  <si>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</si>
  <si>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</si>
  <si>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</si>
  <si>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</si>
  <si>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</si>
  <si>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</si>
  <si>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</si>
  <si>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</si>
  <si>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</si>
  <si>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</si>
  <si>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</si>
  <si>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</si>
  <si>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</si>
  <si>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</si>
  <si>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</si>
  <si>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</si>
  <si>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</si>
  <si>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</si>
  <si>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</si>
  <si>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</si>
  <si>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</si>
  <si>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</si>
  <si>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</si>
  <si>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</si>
  <si>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</si>
  <si>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</si>
  <si>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</si>
  <si>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</si>
  <si>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</si>
  <si>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</si>
  <si>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</si>
  <si>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</si>
  <si>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</si>
  <si>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</si>
  <si>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</si>
  <si>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</si>
  <si>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</si>
  <si>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</si>
  <si>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</si>
  <si>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</si>
  <si>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</si>
  <si>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</si>
  <si>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</si>
  <si>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</si>
  <si>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</si>
  <si>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</si>
  <si>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</si>
  <si>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</si>
  <si>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</si>
  <si>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</si>
  <si>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</si>
  <si>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</si>
  <si>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</si>
  <si>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</si>
  <si>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</si>
  <si>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</si>
  <si>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</si>
  <si>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</si>
  <si>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</si>
  <si>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</si>
  <si>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</si>
  <si>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</si>
  <si>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</si>
  <si>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</si>
  <si>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</si>
  <si>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</si>
  <si>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</si>
  <si>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</si>
  <si>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</si>
  <si>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</si>
  <si>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</si>
  <si>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</si>
  <si>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</si>
  <si>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</si>
  <si>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</si>
  <si>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</si>
  <si>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</si>
  <si>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</si>
  <si>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</si>
  <si>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</si>
  <si>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</si>
  <si>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</si>
  <si>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</si>
  <si>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</si>
  <si>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</si>
  <si>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</si>
  <si>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</si>
  <si>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</si>
  <si>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</si>
  <si>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</si>
  <si>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</si>
  <si>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</si>
  <si>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</si>
  <si>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</si>
  <si>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</si>
  <si>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</si>
  <si>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</si>
  <si>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</si>
  <si>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</si>
  <si>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</si>
  <si>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</si>
  <si>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</si>
  <si>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</si>
  <si>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</si>
  <si>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</si>
  <si>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</si>
  <si>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</si>
  <si>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</si>
  <si>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</si>
  <si>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</si>
  <si>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</si>
  <si>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</si>
  <si>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</si>
  <si>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</si>
  <si>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</si>
  <si>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</si>
  <si>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</si>
  <si>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</si>
  <si>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</si>
  <si>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</si>
  <si>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</si>
  <si>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</si>
  <si>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</si>
  <si>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</si>
  <si>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</si>
  <si>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</si>
  <si>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</si>
  <si>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</si>
  <si>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</si>
  <si>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</si>
  <si>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</si>
  <si>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</si>
  <si>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</si>
  <si>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</si>
  <si>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</si>
  <si>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</si>
  <si>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</si>
  <si>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</si>
  <si>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</si>
  <si>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</si>
  <si>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</si>
  <si>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</si>
  <si>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</si>
  <si>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</si>
  <si>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</si>
  <si>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</si>
  <si>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</si>
  <si>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</si>
  <si>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</si>
  <si>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</si>
  <si>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</si>
  <si>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</si>
  <si>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</si>
  <si>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</si>
  <si>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</si>
  <si>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</si>
  <si>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</si>
  <si>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</si>
  <si>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</si>
  <si>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</si>
  <si>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</si>
  <si>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</si>
  <si>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</si>
  <si>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</si>
  <si>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</si>
  <si>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</si>
  <si>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</si>
  <si>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</si>
  <si>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</si>
  <si>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</si>
  <si>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</si>
  <si>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</si>
  <si>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</si>
  <si>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</si>
  <si>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</si>
  <si>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</si>
  <si>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</si>
  <si>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</si>
  <si>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</si>
  <si>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</si>
  <si>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</si>
  <si>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</si>
  <si>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</si>
  <si>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</si>
  <si>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</si>
  <si>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</si>
  <si>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</si>
  <si>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</si>
  <si>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</si>
  <si>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</si>
  <si>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</si>
  <si>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</si>
  <si>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</si>
  <si>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</si>
  <si>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</si>
  <si>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</si>
  <si>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</si>
  <si>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</si>
  <si>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</si>
  <si>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</si>
  <si>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</si>
  <si>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</si>
  <si>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</si>
  <si>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</si>
  <si>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</si>
  <si>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</si>
  <si>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</si>
  <si>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</si>
  <si>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</si>
  <si>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</si>
  <si>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</si>
  <si>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</si>
  <si>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</si>
  <si>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</si>
  <si>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</si>
  <si>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</si>
  <si>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</si>
  <si>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</si>
  <si>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</si>
  <si>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</si>
  <si>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</si>
  <si>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</si>
  <si>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</si>
  <si>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</si>
  <si>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</si>
  <si>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</si>
  <si>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</si>
  <si>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</si>
  <si>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</si>
  <si>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</si>
  <si>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</si>
  <si>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</si>
  <si>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</si>
  <si>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</si>
  <si>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</si>
  <si>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</si>
  <si>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</si>
  <si>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</si>
  <si>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</si>
  <si>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</si>
  <si>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</si>
  <si>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</si>
  <si>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</si>
  <si>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</si>
  <si>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</si>
  <si>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</si>
  <si>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</si>
  <si>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</si>
  <si>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</si>
  <si>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</si>
  <si>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</si>
  <si>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</si>
  <si>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</si>
  <si>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</si>
  <si>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</si>
  <si>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</si>
  <si>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</si>
  <si>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</si>
  <si>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</si>
  <si>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</si>
  <si>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</si>
  <si>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</si>
  <si>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</si>
  <si>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</si>
  <si>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</si>
  <si>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</si>
  <si>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</si>
  <si>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</si>
  <si>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</si>
  <si>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</si>
  <si>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</si>
  <si>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</si>
  <si>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</si>
  <si>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</si>
  <si>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</si>
  <si>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</si>
  <si>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</si>
  <si>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</si>
  <si>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</si>
  <si>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</si>
  <si>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</si>
  <si>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</si>
  <si>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</si>
  <si>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</si>
  <si>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</si>
  <si>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</si>
  <si>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</si>
  <si>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</si>
  <si>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</si>
  <si>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</si>
  <si>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</si>
  <si>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</si>
  <si>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</si>
  <si>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</si>
  <si>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</si>
  <si>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</si>
  <si>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</si>
  <si>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</si>
  <si>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</si>
  <si>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</si>
  <si>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</si>
  <si>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</si>
  <si>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</si>
  <si>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</si>
  <si>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</si>
  <si>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</si>
  <si>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</si>
  <si>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</si>
  <si>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</si>
  <si>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</si>
  <si>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</si>
  <si>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</si>
  <si>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</si>
  <si>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</si>
  <si>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</si>
  <si>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</si>
  <si>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</si>
  <si>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</si>
  <si>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</si>
  <si>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</si>
  <si>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</si>
  <si>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</si>
  <si>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</si>
  <si>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</si>
  <si>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</si>
  <si>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</si>
  <si>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</si>
  <si>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</si>
  <si>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</si>
  <si>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</si>
  <si>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</si>
  <si>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</si>
  <si>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</si>
  <si>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</si>
  <si>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</si>
  <si>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</si>
  <si>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</si>
  <si>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</si>
  <si>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</si>
  <si>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</si>
  <si>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</si>
  <si>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</si>
  <si>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</si>
  <si>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</si>
  <si>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</si>
  <si>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</si>
  <si>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</si>
  <si>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</si>
  <si>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</si>
  <si>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</si>
  <si>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</si>
  <si>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</si>
  <si>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</si>
  <si>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</si>
  <si>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</si>
  <si>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</si>
  <si>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</si>
  <si>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</si>
  <si>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</si>
  <si>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</si>
  <si>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</si>
  <si>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</si>
  <si>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</si>
  <si>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</si>
  <si>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</si>
  <si>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</si>
  <si>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</si>
  <si>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</si>
  <si>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</si>
  <si>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</si>
  <si>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</si>
  <si>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</si>
  <si>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</si>
  <si>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</si>
  <si>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</si>
  <si>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</si>
  <si>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</si>
  <si>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</si>
  <si>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</si>
  <si>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</si>
  <si>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</si>
  <si>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</si>
  <si>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</si>
  <si>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</si>
  <si>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</si>
  <si>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</si>
  <si>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</si>
  <si>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</si>
  <si>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</si>
  <si>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</si>
  <si>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</si>
  <si>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</si>
  <si>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</si>
  <si>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</si>
  <si>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</si>
  <si>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</si>
  <si>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</si>
  <si>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</si>
  <si>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</si>
  <si>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</si>
  <si>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</si>
  <si>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</si>
  <si>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</si>
  <si>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</si>
  <si>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</si>
  <si>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</si>
  <si>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</si>
  <si>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</si>
  <si>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</si>
  <si>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</si>
  <si>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</si>
  <si>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</si>
  <si>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</si>
  <si>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</si>
  <si>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</si>
  <si>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</si>
  <si>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</si>
  <si>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</si>
  <si>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</si>
  <si>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</si>
  <si>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</si>
  <si>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</si>
  <si>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</si>
  <si>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</si>
  <si>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</si>
  <si>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</si>
  <si>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</si>
  <si>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</si>
  <si>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</si>
  <si>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</si>
  <si>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</si>
  <si>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</si>
  <si>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</si>
  <si>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</si>
  <si>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</si>
  <si>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</si>
  <si>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</si>
  <si>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</si>
  <si>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</si>
  <si>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</si>
  <si>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</si>
  <si>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</si>
  <si>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</si>
  <si>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</si>
  <si>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</si>
  <si>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</si>
  <si>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</si>
  <si>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</si>
  <si>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</si>
  <si>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</si>
  <si>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</si>
  <si>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</si>
  <si>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</si>
  <si>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</si>
  <si>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</si>
  <si>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</si>
  <si>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</si>
  <si>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</si>
  <si>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</si>
  <si>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</si>
  <si>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</si>
  <si>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</si>
  <si>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</si>
  <si>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</si>
  <si>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</si>
  <si>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</si>
  <si>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</si>
  <si>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</si>
  <si>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</si>
  <si>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</si>
  <si>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</si>
  <si>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</si>
  <si>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</si>
  <si>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</si>
  <si>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</si>
  <si>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</si>
  <si>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</si>
  <si>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</si>
  <si>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</si>
  <si>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</si>
  <si>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</si>
  <si>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</si>
  <si>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</si>
  <si>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</si>
  <si>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</si>
  <si>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</si>
  <si>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</si>
  <si>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</si>
  <si>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</si>
  <si>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</si>
  <si>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</si>
  <si>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</si>
  <si>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</si>
  <si>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</si>
  <si>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</si>
  <si>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</si>
  <si>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</si>
  <si>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</si>
  <si>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</si>
  <si>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</si>
  <si>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</si>
  <si>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</si>
  <si>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</si>
  <si>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</si>
  <si>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</si>
  <si>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</si>
  <si>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</si>
  <si>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</si>
  <si>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</si>
  <si>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</si>
  <si>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</si>
  <si>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</si>
  <si>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</si>
  <si>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</si>
  <si>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</si>
  <si>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</si>
  <si>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</si>
  <si>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</si>
  <si>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</si>
  <si>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</si>
  <si>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</si>
  <si>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</si>
  <si>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</si>
  <si>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</si>
  <si>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</si>
  <si>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</si>
  <si>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</si>
  <si>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</si>
  <si>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</si>
  <si>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</si>
  <si>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</si>
  <si>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</si>
  <si>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</si>
  <si>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</si>
  <si>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</si>
  <si>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</si>
  <si>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</si>
  <si>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</si>
  <si>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</si>
  <si>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</si>
  <si>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</si>
  <si>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</si>
  <si>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</si>
  <si>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</si>
  <si>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</si>
  <si>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</si>
  <si>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</si>
  <si>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</si>
  <si>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</si>
  <si>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</si>
  <si>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</si>
  <si>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</si>
  <si>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</si>
  <si>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</si>
  <si>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</si>
  <si>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</si>
  <si>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</si>
  <si>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</si>
  <si>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</si>
  <si>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</si>
  <si>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</si>
  <si>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</si>
  <si>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</si>
  <si>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</si>
  <si>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</si>
  <si>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</si>
  <si>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</si>
  <si>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</si>
  <si>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</si>
  <si>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</si>
  <si>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</si>
  <si>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</si>
  <si>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</si>
  <si>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</si>
  <si>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</si>
  <si>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</si>
  <si>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</si>
  <si>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</si>
  <si>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</si>
  <si>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</si>
  <si>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</si>
  <si>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</si>
  <si>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</si>
  <si>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</si>
  <si>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</si>
  <si>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</si>
  <si>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</si>
  <si>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</si>
  <si>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</si>
  <si>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</si>
  <si>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</si>
  <si>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</si>
  <si>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</si>
  <si>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</si>
  <si>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</si>
  <si>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</si>
  <si>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</si>
  <si>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</si>
  <si>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</si>
  <si>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</si>
  <si>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</si>
  <si>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</si>
  <si>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</si>
  <si>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</si>
  <si>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</si>
  <si>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</si>
  <si>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</si>
  <si>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</si>
  <si>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</si>
  <si>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</si>
  <si>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</si>
  <si>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</si>
  <si>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</si>
  <si>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</si>
  <si>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</si>
  <si>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</si>
  <si>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</si>
  <si>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</si>
  <si>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</si>
  <si>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</si>
  <si>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</si>
  <si>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</si>
  <si>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</si>
  <si>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</si>
  <si>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</si>
  <si>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</si>
  <si>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</si>
  <si>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</si>
  <si>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</si>
  <si>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</si>
  <si>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</si>
  <si>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</si>
  <si>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</si>
  <si>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</si>
  <si>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</si>
  <si>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</si>
  <si>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</si>
  <si>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</si>
  <si>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</si>
  <si>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</si>
  <si>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</si>
  <si>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</si>
  <si>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</si>
  <si>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</si>
  <si>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</si>
  <si>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</si>
  <si>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</si>
  <si>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</si>
  <si>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</si>
  <si>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</si>
  <si>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</si>
  <si>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</si>
  <si>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</si>
  <si>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</si>
  <si>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</si>
  <si>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</si>
  <si>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</si>
  <si>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</si>
  <si>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</si>
  <si>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</si>
  <si>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</si>
  <si>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</si>
  <si>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</si>
  <si>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</si>
  <si>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</si>
  <si>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</si>
  <si>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</si>
  <si>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</si>
  <si>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</si>
  <si>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</si>
  <si>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</si>
  <si>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</si>
  <si>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</si>
  <si>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</si>
  <si>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</si>
  <si>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</si>
  <si>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</si>
  <si>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</si>
  <si>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</si>
  <si>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</si>
  <si>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</si>
  <si>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</si>
  <si>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</si>
  <si>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</si>
  <si>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</si>
  <si>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</si>
  <si>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</si>
  <si>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</si>
  <si>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</si>
  <si>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</si>
  <si>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</si>
  <si>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</si>
  <si>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</si>
  <si>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</si>
  <si>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</si>
  <si>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</si>
  <si>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</si>
  <si>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</si>
  <si>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</si>
  <si>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</si>
  <si>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</si>
  <si>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</si>
  <si>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</si>
  <si>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</si>
  <si>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</si>
  <si>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</si>
  <si>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</si>
  <si>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</si>
  <si>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</si>
  <si>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</si>
  <si>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</si>
  <si>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</si>
  <si>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</si>
  <si>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</si>
  <si>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</si>
  <si>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</si>
  <si>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</si>
  <si>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</si>
  <si>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</si>
  <si>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</si>
  <si>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</si>
  <si>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</si>
  <si>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</si>
  <si>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</si>
  <si>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</si>
  <si>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</si>
  <si>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</si>
  <si>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</si>
  <si>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</si>
  <si>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</si>
  <si>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</si>
  <si>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</si>
  <si>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</si>
  <si>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</si>
  <si>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</si>
  <si>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</si>
  <si>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</si>
  <si>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</si>
  <si>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</si>
  <si>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</si>
  <si>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</si>
  <si>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</si>
  <si>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</si>
  <si>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</si>
  <si>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</si>
  <si>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</si>
  <si>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</si>
  <si>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</si>
  <si>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</si>
  <si>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</si>
  <si>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</si>
  <si>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</si>
  <si>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</si>
  <si>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</si>
  <si>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</si>
  <si>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</si>
  <si>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</si>
  <si>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</si>
  <si>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</si>
  <si>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</si>
  <si>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</si>
  <si>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</si>
  <si>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</si>
  <si>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</si>
  <si>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</si>
  <si>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</si>
  <si>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</si>
  <si>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</si>
  <si>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</si>
  <si>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</si>
  <si>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</si>
  <si>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</si>
  <si>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</si>
  <si>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</si>
  <si>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</si>
  <si>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</si>
  <si>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</si>
  <si>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</si>
  <si>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</si>
  <si>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</si>
  <si>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</si>
  <si>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</si>
  <si>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</si>
  <si>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</si>
  <si>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</si>
  <si>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</si>
  <si>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</si>
  <si>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</si>
  <si>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</si>
  <si>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</si>
  <si>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</si>
  <si>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</si>
  <si>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</si>
  <si>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</si>
  <si>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</si>
  <si>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</si>
  <si>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</si>
  <si>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</si>
  <si>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</si>
  <si>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</si>
  <si>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</si>
  <si>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</si>
  <si>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</si>
  <si>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</si>
  <si>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</si>
  <si>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</si>
  <si>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</si>
  <si>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</si>
  <si>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</si>
  <si>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</si>
  <si>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</si>
  <si>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</si>
  <si>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</si>
  <si>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</si>
  <si>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</si>
  <si>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</si>
  <si>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</si>
  <si>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</si>
  <si>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</si>
  <si>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</si>
  <si>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</si>
  <si>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</si>
  <si>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</si>
  <si>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</si>
  <si>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</si>
  <si>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</si>
  <si>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</si>
  <si>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</si>
  <si>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</si>
  <si>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</si>
  <si>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</si>
  <si>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</si>
  <si>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</si>
  <si>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</si>
  <si>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</si>
  <si>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</si>
  <si>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</si>
  <si>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</si>
  <si>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</si>
  <si>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</si>
  <si>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</si>
  <si>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</si>
  <si>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</si>
  <si>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</si>
  <si>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</si>
  <si>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</si>
  <si>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</si>
  <si>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</si>
  <si>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</si>
  <si>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</si>
  <si>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</si>
  <si>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</si>
  <si>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</si>
  <si>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</si>
  <si>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</si>
  <si>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</si>
  <si>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</si>
  <si>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</si>
  <si>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</si>
  <si>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</si>
  <si>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</si>
  <si>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</si>
  <si>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</si>
  <si>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</si>
  <si>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</si>
  <si>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</si>
  <si>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</si>
  <si>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</si>
  <si>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</si>
  <si>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</si>
  <si>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</si>
  <si>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</si>
  <si>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</si>
  <si>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</si>
  <si>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</si>
  <si>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</si>
  <si>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</si>
  <si>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</si>
  <si>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</si>
  <si>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</si>
  <si>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</si>
  <si>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</si>
  <si>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</si>
  <si>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</si>
  <si>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</si>
  <si>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</si>
  <si>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</si>
  <si>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</si>
  <si>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</si>
  <si>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</si>
  <si>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</si>
  <si>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</si>
  <si>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</si>
  <si>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</si>
  <si>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</si>
  <si>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</si>
  <si>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</si>
  <si>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</si>
  <si>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</si>
  <si>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</si>
  <si>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</si>
  <si>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</si>
  <si>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</si>
  <si>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</si>
  <si>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</si>
  <si>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</si>
  <si>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</si>
  <si>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</si>
  <si>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</si>
  <si>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</si>
  <si>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</si>
  <si>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</si>
  <si>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</si>
  <si>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</si>
  <si>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</si>
  <si>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</si>
  <si>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</si>
  <si>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</si>
  <si>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</si>
  <si>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</si>
  <si>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</si>
  <si>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</si>
  <si>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</si>
  <si>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</si>
  <si>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</si>
  <si>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</si>
  <si>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</si>
  <si>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</si>
  <si>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</si>
  <si>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</si>
  <si>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</si>
  <si>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</si>
  <si>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</si>
  <si>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</si>
  <si>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</si>
  <si>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</si>
  <si>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</si>
  <si>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</si>
  <si>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</si>
  <si>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</si>
  <si>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</si>
  <si>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</si>
  <si>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</si>
  <si>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</si>
  <si>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</si>
  <si>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</si>
  <si>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</si>
  <si>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</si>
  <si>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</si>
  <si>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</si>
  <si>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</si>
  <si>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</si>
  <si>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</si>
  <si>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</si>
  <si>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</si>
  <si>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</si>
  <si>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</si>
  <si>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</si>
  <si>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</si>
  <si>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</si>
  <si>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</si>
  <si>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</si>
  <si>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</si>
  <si>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</si>
  <si>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</si>
  <si>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</si>
  <si>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</si>
  <si>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</si>
  <si>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</si>
  <si>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</si>
  <si>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</si>
  <si>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</si>
  <si>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</si>
  <si>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</si>
  <si>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</si>
  <si>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</si>
  <si>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</si>
  <si>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</si>
  <si>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</si>
  <si>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</si>
  <si>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</si>
  <si>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</si>
  <si>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</si>
  <si>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</si>
  <si>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</si>
  <si>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</si>
  <si>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</si>
  <si>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</si>
  <si>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</si>
  <si>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</si>
  <si>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</si>
  <si>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</si>
  <si>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</si>
  <si>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</si>
  <si>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</si>
  <si>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</si>
  <si>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</si>
  <si>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</si>
  <si>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</si>
  <si>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</si>
  <si>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</si>
  <si>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</si>
  <si>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</si>
  <si>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</si>
  <si>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</si>
  <si>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</si>
  <si>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</si>
  <si>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</si>
  <si>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</si>
  <si>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</si>
  <si>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</si>
  <si>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</si>
  <si>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</si>
  <si>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</si>
  <si>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</si>
  <si>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</si>
  <si>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</si>
  <si>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</si>
  <si>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</si>
  <si>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</si>
  <si>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</si>
  <si>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</si>
  <si>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</si>
  <si>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</si>
  <si>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</si>
  <si>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</si>
  <si>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</si>
  <si>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</si>
  <si>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</si>
  <si>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</si>
  <si>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</si>
  <si>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</si>
  <si>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</si>
  <si>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</si>
  <si>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</si>
  <si>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</si>
  <si>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</si>
  <si>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</si>
  <si>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</si>
  <si>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</si>
  <si>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</si>
  <si>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</si>
  <si>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</si>
  <si>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</si>
  <si>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</si>
  <si>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</si>
  <si>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</si>
  <si>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</si>
  <si>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</si>
  <si>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</si>
  <si>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</si>
  <si>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</si>
  <si>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</si>
  <si>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</si>
  <si>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</si>
  <si>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</si>
  <si>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</si>
  <si>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</si>
  <si>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</si>
  <si>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</si>
  <si>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</si>
  <si>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</si>
  <si>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</si>
  <si>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</si>
  <si>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</si>
  <si>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</si>
  <si>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</si>
  <si>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</si>
  <si>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</si>
  <si>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</si>
  <si>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</si>
  <si>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</si>
  <si>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</si>
  <si>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</si>
  <si>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</si>
  <si>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</si>
  <si>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</si>
  <si>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</si>
  <si>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</si>
  <si>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</si>
  <si>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</si>
  <si>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</si>
  <si>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</si>
  <si>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</si>
  <si>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</si>
  <si>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</si>
  <si>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</si>
  <si>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</si>
  <si>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</si>
  <si>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</si>
  <si>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</si>
  <si>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</si>
  <si>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</si>
  <si>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</si>
  <si>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</si>
  <si>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</si>
  <si>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</si>
  <si>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</si>
  <si>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</si>
  <si>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</si>
  <si>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</si>
  <si>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</si>
  <si>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</si>
  <si>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</si>
  <si>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</si>
  <si>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</si>
  <si>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</si>
  <si>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</si>
  <si>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</si>
  <si>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</si>
  <si>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</si>
  <si>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</si>
  <si>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</si>
  <si>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</si>
  <si>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</si>
  <si>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</si>
  <si>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</si>
  <si>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</si>
  <si>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</si>
  <si>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</si>
  <si>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</si>
  <si>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</si>
  <si>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</si>
  <si>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</si>
  <si>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</si>
  <si>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</si>
  <si>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</si>
  <si>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</si>
  <si>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</si>
  <si>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</si>
  <si>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</si>
  <si>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</si>
  <si>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</si>
  <si>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</si>
  <si>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</si>
  <si>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</si>
  <si>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</si>
  <si>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</si>
  <si>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</si>
  <si>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</si>
  <si>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</si>
  <si>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</si>
  <si>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</si>
  <si>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</si>
  <si>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</si>
  <si>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</si>
  <si>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</si>
  <si>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</si>
  <si>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</si>
  <si>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</si>
  <si>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</si>
  <si>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</si>
  <si>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</si>
  <si>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</si>
  <si>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</si>
  <si>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</si>
  <si>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</si>
  <si>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</si>
  <si>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</si>
  <si>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</si>
  <si>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</si>
  <si>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</si>
  <si>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</si>
  <si>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</si>
  <si>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</si>
  <si>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</si>
  <si>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</si>
  <si>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</si>
  <si>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</si>
  <si>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</si>
  <si>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</si>
  <si>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</si>
  <si>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</si>
  <si>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</si>
  <si>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</si>
  <si>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</si>
  <si>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</si>
  <si>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</si>
  <si>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</si>
  <si>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</si>
  <si>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</si>
  <si>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</si>
  <si>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</si>
  <si>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</si>
  <si>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</si>
  <si>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</si>
  <si>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</si>
  <si>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</si>
  <si>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</si>
  <si>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</si>
  <si>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</si>
  <si>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</si>
  <si>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</si>
  <si>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</si>
  <si>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</si>
  <si>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</si>
  <si>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</si>
  <si>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</si>
  <si>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</si>
  <si>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</si>
  <si>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</si>
  <si>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</si>
  <si>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</si>
  <si>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</si>
  <si>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</si>
  <si>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</si>
  <si>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</si>
  <si>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</si>
  <si>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</si>
  <si>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</si>
  <si>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</si>
  <si>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</si>
  <si>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</si>
  <si>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</si>
  <si>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</si>
  <si>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</si>
  <si>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</si>
  <si>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</si>
  <si>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</si>
  <si>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</si>
  <si>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</si>
  <si>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</si>
  <si>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</si>
  <si>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</si>
  <si>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</si>
  <si>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</si>
  <si>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</si>
  <si>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</si>
  <si>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</si>
  <si>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</si>
  <si>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</si>
  <si>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</si>
  <si>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</si>
  <si>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</si>
  <si>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</si>
  <si>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</si>
  <si>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</si>
  <si>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</si>
  <si>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</si>
  <si>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</si>
  <si>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</si>
  <si>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</si>
  <si>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</si>
  <si>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</si>
  <si>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</si>
  <si>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</si>
  <si>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</si>
  <si>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</si>
  <si>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</si>
  <si>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</si>
  <si>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</si>
  <si>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</si>
  <si>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</si>
  <si>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</si>
  <si>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</si>
  <si>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</si>
  <si>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</si>
  <si>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</si>
  <si>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</si>
  <si>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</si>
  <si>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</si>
  <si>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</si>
  <si>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</si>
  <si>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</si>
  <si>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</si>
  <si>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</si>
  <si>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</si>
  <si>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</si>
  <si>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</si>
  <si>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</si>
  <si>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</si>
  <si>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</si>
  <si>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</si>
  <si>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</si>
  <si>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</si>
  <si>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</si>
  <si>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</si>
  <si>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</si>
  <si>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</si>
  <si>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</si>
  <si>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</si>
  <si>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</si>
  <si>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</si>
  <si>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</si>
  <si>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</si>
  <si>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</si>
  <si>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</si>
  <si>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</si>
  <si>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</si>
  <si>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</si>
  <si>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</si>
  <si>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</si>
  <si>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</si>
  <si>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</si>
  <si>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</si>
  <si>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</si>
  <si>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</si>
  <si>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</si>
  <si>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</si>
  <si>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</si>
  <si>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</si>
  <si>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</si>
  <si>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</si>
  <si>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</si>
  <si>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</si>
  <si>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</si>
  <si>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</si>
  <si>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</si>
  <si>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</si>
  <si>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</si>
  <si>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</si>
  <si>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</si>
  <si>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</si>
  <si>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</si>
  <si>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</si>
  <si>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</si>
  <si>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</si>
  <si>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</si>
  <si>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</si>
  <si>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</si>
  <si>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</si>
  <si>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</si>
  <si>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</si>
  <si>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</si>
  <si>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</si>
  <si>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</si>
  <si>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</si>
  <si>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</si>
  <si>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</si>
  <si>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</si>
  <si>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</si>
  <si>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</si>
  <si>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</si>
  <si>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</si>
  <si>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</si>
  <si>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</si>
  <si>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</si>
  <si>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</si>
  <si>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</si>
  <si>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</si>
  <si>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</si>
  <si>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</si>
  <si>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</si>
  <si>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</si>
  <si>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</si>
  <si>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</si>
  <si>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</si>
  <si>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</si>
  <si>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</si>
  <si>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</si>
  <si>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</si>
  <si>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</si>
  <si>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</si>
  <si>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</si>
  <si>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</si>
  <si>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</si>
  <si>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</si>
  <si>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</si>
  <si>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</si>
  <si>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</si>
  <si>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</si>
  <si>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</si>
  <si>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</si>
  <si>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</si>
  <si>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</si>
  <si>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</si>
  <si>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</si>
  <si>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</si>
  <si>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</si>
  <si>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</si>
  <si>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</si>
  <si>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</si>
  <si>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</si>
  <si>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</si>
  <si>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</si>
  <si>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</si>
  <si>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</si>
  <si>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</si>
  <si>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</si>
  <si>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</si>
  <si>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</si>
  <si>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</si>
  <si>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</si>
  <si>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</si>
  <si>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</si>
  <si>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</si>
  <si>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</si>
  <si>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</si>
  <si>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</si>
  <si>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</si>
  <si>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</si>
  <si>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</si>
  <si>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</si>
  <si>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</si>
  <si>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</si>
  <si>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</si>
  <si>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</si>
  <si>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</si>
  <si>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</si>
  <si>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</si>
  <si>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</si>
  <si>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</si>
  <si>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</si>
  <si>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</si>
  <si>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</si>
  <si>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</si>
  <si>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</si>
  <si>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</si>
  <si>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</si>
  <si>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</si>
  <si>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</si>
  <si>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</si>
  <si>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</si>
  <si>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</si>
  <si>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</si>
  <si>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</si>
  <si>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</si>
  <si>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</si>
  <si>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</si>
  <si>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</si>
  <si>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</si>
  <si>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</si>
  <si>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</si>
  <si>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</si>
  <si>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</si>
  <si>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</si>
  <si>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</si>
  <si>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</si>
  <si>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</si>
  <si>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</si>
  <si>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</si>
  <si>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</si>
  <si>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</si>
  <si>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</si>
  <si>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</si>
  <si>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</si>
  <si>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</si>
  <si>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</si>
  <si>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</si>
  <si>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</si>
  <si>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</si>
  <si>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</si>
  <si>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</si>
  <si>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</si>
  <si>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</si>
  <si>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</si>
  <si>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</si>
  <si>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</si>
  <si>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</si>
  <si>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</si>
  <si>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</si>
  <si>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</si>
  <si>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</si>
  <si>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</si>
  <si>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</si>
  <si>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</si>
  <si>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</si>
  <si>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</si>
  <si>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</si>
  <si>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</si>
  <si>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</si>
  <si>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</si>
  <si>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</si>
  <si>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</si>
  <si>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</si>
  <si>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</si>
  <si>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</si>
  <si>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</si>
  <si>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</si>
  <si>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</si>
  <si>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</si>
  <si>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</si>
  <si>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</si>
  <si>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</si>
  <si>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</si>
  <si>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</si>
  <si>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</si>
  <si>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</si>
  <si>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</si>
  <si>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</si>
  <si>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</si>
  <si>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</si>
  <si>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</si>
  <si>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</si>
  <si>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</si>
  <si>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</si>
  <si>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</si>
  <si>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</si>
  <si>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</si>
  <si>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</si>
  <si>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</si>
  <si>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</si>
  <si>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</si>
  <si>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</si>
  <si>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</si>
  <si>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</si>
  <si>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</si>
  <si>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</si>
  <si>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</si>
  <si>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</si>
  <si>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</si>
  <si>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</si>
  <si>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</si>
  <si>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</si>
  <si>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</si>
  <si>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</si>
  <si>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</si>
  <si>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</si>
  <si>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</si>
  <si>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</si>
  <si>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</si>
  <si>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</si>
  <si>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</si>
  <si>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</si>
  <si>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</si>
  <si>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</si>
  <si>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</si>
  <si>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</si>
  <si>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</si>
  <si>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</si>
  <si>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</si>
  <si>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</si>
  <si>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</si>
  <si>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</si>
  <si>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</si>
  <si>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</si>
  <si>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</si>
  <si>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</si>
  <si>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</si>
  <si>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</si>
  <si>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</si>
  <si>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</si>
  <si>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</si>
  <si>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</si>
  <si>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</si>
  <si>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</si>
  <si>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</si>
  <si>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</si>
  <si>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</si>
  <si>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</si>
  <si>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</si>
  <si>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</si>
  <si>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</si>
  <si>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</si>
  <si>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</si>
  <si>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</si>
  <si>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</si>
  <si>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</si>
  <si>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</si>
  <si>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</si>
  <si>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</si>
  <si>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</si>
  <si>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</si>
  <si>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</si>
  <si>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</si>
  <si>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</si>
  <si>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</si>
  <si>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</si>
  <si>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</si>
  <si>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</si>
  <si>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</si>
  <si>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</si>
  <si>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</si>
  <si>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</si>
  <si>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</si>
  <si>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</si>
  <si>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</si>
  <si>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</si>
  <si>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</si>
  <si>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</si>
  <si>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</si>
  <si>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</si>
  <si>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</si>
  <si>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</si>
  <si>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</si>
  <si>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</si>
  <si>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</si>
  <si>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</si>
  <si>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</si>
  <si>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</si>
  <si>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</si>
  <si>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</si>
  <si>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</si>
  <si>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</si>
  <si>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</si>
  <si>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</si>
  <si>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</si>
  <si>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</si>
  <si>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</si>
  <si>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</si>
  <si>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</si>
  <si>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</si>
  <si>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</si>
  <si>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</si>
  <si>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</si>
  <si>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</si>
  <si>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</si>
  <si>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</si>
  <si>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</si>
  <si>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</si>
  <si>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</si>
  <si>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</si>
  <si>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</si>
  <si>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</si>
  <si>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</si>
  <si>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</si>
  <si>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</si>
  <si>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</si>
  <si>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</si>
  <si>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</si>
  <si>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</si>
  <si>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</si>
  <si>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</si>
  <si>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</si>
  <si>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</si>
  <si>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</si>
  <si>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</si>
  <si>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</si>
  <si>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</si>
  <si>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</si>
  <si>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</si>
  <si>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</si>
  <si>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</si>
  <si>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</si>
  <si>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</si>
  <si>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</si>
  <si>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</si>
  <si>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</si>
  <si>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</si>
  <si>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</si>
  <si>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</si>
  <si>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</si>
  <si>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</si>
  <si>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</si>
  <si>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</si>
  <si>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</si>
  <si>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</si>
  <si>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</si>
  <si>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</si>
  <si>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</si>
  <si>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</si>
  <si>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</si>
  <si>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</si>
  <si>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</si>
  <si>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</si>
  <si>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</si>
  <si>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</si>
  <si>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</si>
  <si>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</si>
  <si>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</si>
  <si>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</si>
  <si>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</si>
  <si>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</si>
  <si>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</si>
  <si>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</si>
  <si>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</si>
  <si>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</si>
  <si>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</si>
  <si>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</si>
  <si>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</si>
  <si>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</si>
  <si>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</si>
  <si>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</si>
  <si>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</si>
  <si>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</si>
  <si>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</si>
  <si>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</si>
  <si>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</si>
  <si>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</si>
  <si>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</si>
  <si>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</si>
  <si>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</si>
  <si>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</si>
  <si>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</si>
  <si>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</si>
  <si>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</si>
  <si>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</si>
  <si>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</si>
  <si>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</si>
  <si>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</si>
  <si>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</si>
  <si>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</si>
  <si>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</si>
  <si>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</si>
  <si>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</si>
  <si>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</si>
  <si>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</si>
  <si>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</si>
  <si>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</si>
  <si>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</si>
  <si>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</si>
  <si>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</si>
  <si>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</si>
  <si>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</si>
  <si>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</si>
  <si>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</si>
  <si>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</si>
  <si>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</si>
  <si>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</si>
  <si>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</si>
  <si>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</si>
  <si>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</si>
  <si>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</si>
  <si>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</si>
  <si>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</si>
  <si>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</si>
  <si>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</si>
  <si>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</si>
  <si>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</si>
  <si>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</si>
  <si>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</si>
  <si>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</si>
  <si>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</si>
  <si>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</si>
  <si>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</si>
  <si>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</si>
  <si>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</si>
  <si>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</si>
  <si>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</si>
  <si>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</si>
  <si>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</si>
  <si>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</si>
  <si>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</si>
  <si>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</si>
  <si>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</si>
  <si>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</si>
  <si>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</si>
  <si>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</si>
  <si>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</si>
  <si>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</si>
  <si>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</si>
  <si>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</si>
  <si>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</si>
  <si>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</si>
  <si>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</si>
  <si>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</si>
  <si>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</si>
  <si>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</si>
  <si>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</si>
  <si>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</si>
  <si>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</si>
  <si>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</si>
  <si>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</si>
  <si>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</si>
  <si>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</si>
  <si>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</si>
  <si>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</si>
  <si>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</si>
  <si>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</si>
  <si>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</si>
  <si>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</si>
  <si>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</si>
  <si>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</si>
  <si>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</si>
  <si>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</si>
  <si>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</si>
  <si>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</si>
  <si>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</si>
  <si>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</si>
  <si>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</si>
  <si>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</si>
  <si>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</si>
  <si>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</si>
  <si>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</si>
  <si>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</si>
  <si>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</si>
  <si>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</si>
  <si>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</si>
  <si>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</si>
  <si>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</si>
  <si>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</si>
  <si>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</si>
  <si>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</si>
  <si>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</si>
  <si>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</si>
  <si>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</si>
  <si>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</si>
  <si>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</si>
  <si>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</si>
  <si>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</si>
  <si>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</si>
  <si>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</si>
  <si>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</si>
  <si>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</si>
  <si>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</si>
  <si>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</si>
  <si>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</si>
  <si>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</si>
  <si>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</si>
  <si>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</si>
  <si>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</si>
  <si>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</si>
  <si>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</si>
  <si>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</si>
  <si>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</si>
  <si>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</si>
  <si>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</si>
  <si>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</si>
  <si>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</si>
  <si>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</si>
  <si>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</si>
  <si>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</si>
  <si>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</si>
  <si>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</si>
  <si>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</si>
  <si>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</si>
  <si>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</si>
  <si>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</si>
  <si>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</si>
  <si>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</si>
  <si>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</si>
  <si>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</si>
  <si>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</si>
  <si>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</si>
  <si>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</si>
  <si>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</si>
  <si>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</si>
  <si>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</si>
  <si>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</si>
  <si>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</si>
  <si>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</si>
  <si>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</si>
  <si>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</si>
  <si>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</si>
  <si>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</si>
  <si>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</si>
  <si>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</si>
  <si>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</si>
  <si>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</si>
  <si>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</si>
  <si>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</si>
  <si>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</si>
  <si>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</si>
  <si>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</si>
  <si>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</si>
  <si>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</si>
  <si>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</si>
  <si>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</si>
  <si>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</si>
  <si>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</si>
  <si>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</si>
  <si>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</si>
  <si>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</si>
  <si>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</si>
  <si>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</si>
  <si>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</si>
  <si>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</si>
  <si>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</si>
  <si>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</si>
  <si>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</si>
  <si>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</si>
  <si>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</si>
  <si>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</si>
  <si>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</si>
  <si>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</si>
  <si>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</si>
  <si>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</si>
  <si>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</si>
  <si>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</si>
  <si>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</si>
  <si>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</si>
  <si>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</si>
  <si>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</si>
  <si>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</si>
  <si>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</si>
  <si>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</si>
  <si>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</si>
  <si>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</si>
  <si>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</si>
  <si>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</si>
  <si>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</si>
  <si>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</si>
  <si>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</si>
  <si>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</si>
  <si>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</si>
  <si>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</si>
  <si>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</si>
  <si>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</si>
  <si>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</si>
  <si>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</si>
  <si>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</si>
  <si>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</si>
  <si>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</si>
  <si>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</si>
  <si>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</si>
  <si>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</si>
  <si>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</si>
  <si>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</si>
  <si>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</si>
  <si>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</si>
  <si>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</si>
  <si>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</si>
  <si>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</si>
  <si>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</si>
  <si>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</si>
  <si>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</si>
  <si>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</si>
  <si>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</si>
  <si>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</si>
  <si>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</si>
  <si>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</si>
  <si>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</si>
  <si>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</si>
  <si>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</si>
  <si>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</si>
  <si>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</si>
  <si>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</si>
  <si>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</si>
  <si>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</si>
  <si>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</si>
  <si>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</si>
  <si>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</si>
  <si>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</si>
  <si>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</si>
  <si>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</si>
  <si>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</si>
  <si>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</si>
  <si>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</si>
  <si>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</si>
  <si>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</si>
  <si>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</si>
  <si>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</si>
  <si>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</si>
  <si>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</si>
  <si>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</si>
  <si>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</si>
  <si>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</si>
  <si>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</si>
  <si>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</si>
  <si>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</si>
  <si>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</si>
  <si>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</si>
  <si>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</si>
  <si>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</si>
  <si>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</si>
  <si>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</si>
  <si>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</si>
  <si>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</si>
  <si>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</si>
  <si>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</si>
  <si>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</si>
  <si>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</si>
  <si>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</si>
  <si>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</si>
  <si>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</si>
  <si>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</si>
  <si>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</si>
  <si>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</si>
  <si>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</si>
  <si>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</si>
  <si>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</si>
  <si>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</si>
  <si>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</si>
  <si>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</si>
  <si>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</si>
  <si>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</si>
  <si>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</si>
  <si>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</si>
  <si>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</si>
  <si>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</si>
  <si>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</si>
  <si>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</si>
  <si>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</si>
  <si>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</si>
  <si>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</si>
  <si>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</si>
  <si>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</si>
  <si>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</si>
  <si>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</si>
  <si>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</si>
  <si>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</si>
  <si>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</si>
  <si>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</si>
  <si>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</si>
  <si>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</si>
  <si>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</si>
  <si>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</si>
  <si>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</si>
  <si>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</si>
  <si>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</si>
  <si>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</si>
  <si>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</si>
  <si>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</si>
  <si>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</si>
  <si>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</si>
  <si>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</si>
  <si>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</si>
  <si>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</si>
  <si>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</si>
  <si>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</si>
  <si>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</si>
  <si>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</si>
  <si>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</si>
  <si>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</si>
  <si>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</si>
  <si>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</si>
  <si>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</si>
  <si>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</si>
  <si>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</si>
  <si>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</si>
  <si>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</si>
  <si>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</si>
  <si>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</si>
  <si>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</si>
  <si>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</si>
  <si>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</si>
  <si>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</si>
  <si>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</si>
  <si>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</si>
  <si>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</si>
  <si>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</si>
  <si>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</si>
  <si>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</si>
  <si>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</si>
  <si>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</si>
  <si>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</si>
  <si>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</si>
  <si>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</si>
  <si>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</si>
  <si>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</si>
  <si>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</si>
  <si>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</si>
  <si>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</si>
  <si>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</si>
  <si>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</si>
  <si>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</si>
  <si>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</si>
  <si>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</si>
  <si>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</si>
  <si>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</si>
  <si>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</si>
  <si>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</si>
  <si>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</si>
  <si>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</si>
  <si>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</si>
  <si>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</si>
  <si>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</si>
  <si>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</si>
  <si>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</si>
  <si>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</si>
  <si>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</si>
  <si>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</si>
  <si>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</si>
  <si>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</si>
  <si>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</si>
  <si>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</si>
  <si>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</si>
  <si>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</si>
  <si>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</si>
  <si>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</si>
  <si>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</si>
  <si>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</si>
  <si>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</si>
  <si>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</si>
  <si>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</si>
  <si>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</si>
  <si>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</si>
  <si>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</si>
  <si>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</si>
  <si>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</si>
  <si>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</si>
  <si>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</si>
  <si>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</si>
  <si>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</si>
  <si>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</si>
  <si>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</si>
  <si>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</si>
  <si>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</si>
  <si>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</si>
  <si>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</si>
  <si>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</si>
  <si>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</si>
  <si>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</si>
  <si>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</si>
  <si>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</si>
  <si>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</si>
  <si>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</si>
  <si>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</si>
  <si>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</si>
  <si>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</si>
  <si>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</si>
  <si>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</si>
  <si>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</si>
  <si>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</si>
  <si>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</si>
  <si>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</si>
  <si>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</si>
  <si>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</si>
  <si>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</si>
  <si>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</si>
  <si>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</si>
  <si>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</si>
  <si>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</si>
  <si>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</si>
  <si>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</si>
  <si>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</si>
  <si>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</si>
  <si>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</si>
  <si>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</si>
  <si>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</si>
  <si>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</si>
  <si>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</si>
  <si>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</si>
  <si>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</si>
  <si>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</si>
  <si>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</si>
  <si>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</si>
  <si>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</si>
  <si>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</si>
  <si>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</si>
  <si>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</si>
  <si>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</si>
  <si>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</si>
  <si>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</si>
  <si>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</si>
  <si>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</si>
  <si>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</si>
  <si>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</si>
  <si>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</si>
  <si>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</si>
  <si>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</si>
  <si>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</si>
  <si>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</si>
  <si>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</si>
  <si>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</si>
  <si>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</si>
  <si>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</si>
  <si>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</si>
  <si>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</si>
  <si>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</si>
  <si>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</si>
  <si>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</si>
  <si>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</si>
  <si>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</si>
  <si>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</si>
  <si>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</si>
  <si>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</si>
  <si>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</si>
  <si>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</si>
  <si>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</si>
  <si>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</si>
  <si>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</si>
  <si>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</si>
  <si>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</si>
  <si>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</si>
  <si>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</si>
  <si>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</si>
  <si>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</si>
  <si>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</si>
  <si>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</si>
  <si>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</si>
  <si>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</si>
  <si>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</si>
  <si>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</si>
  <si>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</si>
  <si>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</si>
  <si>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</si>
  <si>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</si>
  <si>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</si>
  <si>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</si>
  <si>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</si>
  <si>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</si>
  <si>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</si>
  <si>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</si>
  <si>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</si>
  <si>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</si>
  <si>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</si>
  <si>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</si>
  <si>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</si>
  <si>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</si>
  <si>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</si>
  <si>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</si>
  <si>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</si>
  <si>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</si>
  <si>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</si>
  <si>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</si>
  <si>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</si>
  <si>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</si>
  <si>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</si>
  <si>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</si>
  <si>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</si>
  <si>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</si>
  <si>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</si>
  <si>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</si>
  <si>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</si>
  <si>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</si>
  <si>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</si>
  <si>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</si>
  <si>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</si>
  <si>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</si>
  <si>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</si>
  <si>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</si>
  <si>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</si>
  <si>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</si>
  <si>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</si>
  <si>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</si>
  <si>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</si>
  <si>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</si>
  <si>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</si>
  <si>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</si>
  <si>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</si>
  <si>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</si>
  <si>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</si>
  <si>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</si>
  <si>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</si>
  <si>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</si>
  <si>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</si>
  <si>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</si>
  <si>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</si>
  <si>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</si>
  <si>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</si>
  <si>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</si>
  <si>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</si>
  <si>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</si>
  <si>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</si>
  <si>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</si>
  <si>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</si>
  <si>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</si>
  <si>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</si>
  <si>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</si>
  <si>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</si>
  <si>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</si>
  <si>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</si>
  <si>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</si>
  <si>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</si>
  <si>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</si>
  <si>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</si>
  <si>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</si>
  <si>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</si>
  <si>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</si>
  <si>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</si>
  <si>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</si>
  <si>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</si>
  <si>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</si>
  <si>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</si>
  <si>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</si>
  <si>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</si>
  <si>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</si>
  <si>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</si>
  <si>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</si>
  <si>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</si>
  <si>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</si>
  <si>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</si>
  <si>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</si>
  <si>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</si>
  <si>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</si>
  <si>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</si>
  <si>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</si>
  <si>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</si>
  <si>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</si>
  <si>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</si>
  <si>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</si>
  <si>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</si>
  <si>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</si>
  <si>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</si>
  <si>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</si>
  <si>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</si>
  <si>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</si>
  <si>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</si>
  <si>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</si>
  <si>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</si>
  <si>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</si>
  <si>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</si>
  <si>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</si>
  <si>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</si>
  <si>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</si>
  <si>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</si>
  <si>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</si>
  <si>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</si>
  <si>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</si>
  <si>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</si>
  <si>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</si>
  <si>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</si>
  <si>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</si>
  <si>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</si>
  <si>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</si>
  <si>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</si>
  <si>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</si>
  <si>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</si>
  <si>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</si>
  <si>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</si>
  <si>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</si>
  <si>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</si>
  <si>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</si>
  <si>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</si>
  <si>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</si>
  <si>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</si>
  <si>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</si>
  <si>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</si>
  <si>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</si>
  <si>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</si>
  <si>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</si>
  <si>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</si>
  <si>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</si>
  <si>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</si>
  <si>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</si>
  <si>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</si>
  <si>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</si>
  <si>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</si>
  <si>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</si>
  <si>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</si>
  <si>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</si>
  <si>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</si>
  <si>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</si>
  <si>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</si>
  <si>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</si>
  <si>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</si>
  <si>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</si>
  <si>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</si>
  <si>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</si>
  <si>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</si>
  <si>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</si>
  <si>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</si>
  <si>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</si>
  <si>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</si>
  <si>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</si>
  <si>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</si>
  <si>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</si>
  <si>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</si>
  <si>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</si>
  <si>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</si>
  <si>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</si>
  <si>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</si>
  <si>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</si>
  <si>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</si>
  <si>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</si>
  <si>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</si>
  <si>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</si>
  <si>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</si>
  <si>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</si>
  <si>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</si>
  <si>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</si>
  <si>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</si>
  <si>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</si>
  <si>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</si>
  <si>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</si>
  <si>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</si>
  <si>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</si>
  <si>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</si>
  <si>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</si>
  <si>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</si>
  <si>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</si>
  <si>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</si>
  <si>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</si>
  <si>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</si>
  <si>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</si>
  <si>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</si>
  <si>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</si>
  <si>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</si>
  <si>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</si>
  <si>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</si>
  <si>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</si>
  <si>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</si>
  <si>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</si>
  <si>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</si>
  <si>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</si>
  <si>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</si>
  <si>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</si>
  <si>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</si>
  <si>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</si>
  <si>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</si>
  <si>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</si>
  <si>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</si>
  <si>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</si>
  <si>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</si>
  <si>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</si>
  <si>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</si>
  <si>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</si>
  <si>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</si>
  <si>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</si>
  <si>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</si>
  <si>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</si>
  <si>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</si>
  <si>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</si>
  <si>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</si>
  <si>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</si>
  <si>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</si>
  <si>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</si>
  <si>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</si>
  <si>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</si>
  <si>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</si>
  <si>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</si>
  <si>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</si>
  <si>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</si>
  <si>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</si>
  <si>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</si>
  <si>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</si>
  <si>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</si>
  <si>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</si>
  <si>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</si>
  <si>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</si>
  <si>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</si>
  <si>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</si>
  <si>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</si>
  <si>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</si>
  <si>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</si>
  <si>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</si>
  <si>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</si>
  <si>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</si>
  <si>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</si>
  <si>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</si>
  <si>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</si>
  <si>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</si>
  <si>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</si>
  <si>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</si>
  <si>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</si>
  <si>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</si>
  <si>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</si>
  <si>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</si>
  <si>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</si>
  <si>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</si>
  <si>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</si>
  <si>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</si>
  <si>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</si>
  <si>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</si>
  <si>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</si>
  <si>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</si>
  <si>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</si>
  <si>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</si>
  <si>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</si>
  <si>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</si>
  <si>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</si>
  <si>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</si>
  <si>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</si>
  <si>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</si>
  <si>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</si>
  <si>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</si>
  <si>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</si>
  <si>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</si>
  <si>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</si>
  <si>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</si>
  <si>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</si>
  <si>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</si>
  <si>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</si>
  <si>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</si>
  <si>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</si>
  <si>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</si>
  <si>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</si>
  <si>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</si>
  <si>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</si>
  <si>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</si>
  <si>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</si>
  <si>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</si>
  <si>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</si>
  <si>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</si>
  <si>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</si>
  <si>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</si>
  <si>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</si>
  <si>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</si>
  <si>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</si>
  <si>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</si>
  <si>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</si>
  <si>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</si>
  <si>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</si>
  <si>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</si>
  <si>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</si>
  <si>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</si>
  <si>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</si>
  <si>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</si>
  <si>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</si>
  <si>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</si>
  <si>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</si>
  <si>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</si>
  <si>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</si>
  <si>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</si>
  <si>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</si>
  <si>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</si>
  <si>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</si>
  <si>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</si>
  <si>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</si>
  <si>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</si>
  <si>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</si>
  <si>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</si>
  <si>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</si>
  <si>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</si>
  <si>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</si>
  <si>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</si>
  <si>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</si>
  <si>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</si>
  <si>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</si>
  <si>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</si>
  <si>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</si>
  <si>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</si>
  <si>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</si>
  <si>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</si>
  <si>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</si>
  <si>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</si>
  <si>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</si>
  <si>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</si>
  <si>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</si>
  <si>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</si>
  <si>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</si>
  <si>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</si>
  <si>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</si>
  <si>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</si>
  <si>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</si>
  <si>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</si>
  <si>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</si>
  <si>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</si>
  <si>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</si>
  <si>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</si>
  <si>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</si>
  <si>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</si>
  <si>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</si>
  <si>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</si>
  <si>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</si>
  <si>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</si>
  <si>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</si>
  <si>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</si>
  <si>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</si>
  <si>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</si>
  <si>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</si>
  <si>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</si>
  <si>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</si>
  <si>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</si>
  <si>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</si>
  <si>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</si>
  <si>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</si>
  <si>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</si>
  <si>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</si>
  <si>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</si>
  <si>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</si>
  <si>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</si>
  <si>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</si>
  <si>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</si>
  <si>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</si>
  <si>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</si>
  <si>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</si>
  <si>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</si>
  <si>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</si>
  <si>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</si>
  <si>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</si>
  <si>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</si>
  <si>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</si>
  <si>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</si>
  <si>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</si>
  <si>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</si>
  <si>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</si>
  <si>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</si>
  <si>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</si>
  <si>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</si>
  <si>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</si>
  <si>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</si>
  <si>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</si>
  <si>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</si>
  <si>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</si>
  <si>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</si>
  <si>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</si>
  <si>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</si>
  <si>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</si>
  <si>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</si>
  <si>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</si>
  <si>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</si>
  <si>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</si>
  <si>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</si>
  <si>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</si>
  <si>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</si>
  <si>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</si>
  <si>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</si>
  <si>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</si>
  <si>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</si>
  <si>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</si>
  <si>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</si>
  <si>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</si>
  <si>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</si>
  <si>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</si>
  <si>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</si>
  <si>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</si>
  <si>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</si>
  <si>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</si>
  <si>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</si>
  <si>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</si>
  <si>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</si>
  <si>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</si>
  <si>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</si>
  <si>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</si>
  <si>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</si>
  <si>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</si>
  <si>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</si>
  <si>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</si>
  <si>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</si>
  <si>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</si>
  <si>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</si>
  <si>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</si>
  <si>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</si>
  <si>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</si>
  <si>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</si>
  <si>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</si>
  <si>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</si>
  <si>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</si>
  <si>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</si>
  <si>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</si>
  <si>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</si>
  <si>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</si>
  <si>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</si>
  <si>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</si>
  <si>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</si>
  <si>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</si>
  <si>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</si>
  <si>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</si>
  <si>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</si>
  <si>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</si>
  <si>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</si>
  <si>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</si>
  <si>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</si>
  <si>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</si>
  <si>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</si>
  <si>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</si>
  <si>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</si>
  <si>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</si>
  <si>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</si>
  <si>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</si>
  <si>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</si>
  <si>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</si>
  <si>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</si>
  <si>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</si>
  <si>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</si>
  <si>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</si>
  <si>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</si>
  <si>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</si>
  <si>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</si>
  <si>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</si>
  <si>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</si>
  <si>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</si>
  <si>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</si>
  <si>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</si>
  <si>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</si>
  <si>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</si>
  <si>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</si>
  <si>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</si>
  <si>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</si>
  <si>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</si>
  <si>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</si>
  <si>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</si>
  <si>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</si>
  <si>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</si>
  <si>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</si>
  <si>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</si>
  <si>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</si>
  <si>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</si>
  <si>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</si>
  <si>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</si>
  <si>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</si>
  <si>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</si>
  <si>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</si>
  <si>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</si>
  <si>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</si>
  <si>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</si>
  <si>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</si>
  <si>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</si>
  <si>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</si>
  <si>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</si>
  <si>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</si>
  <si>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</si>
  <si>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</si>
  <si>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</si>
  <si>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</si>
  <si>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</si>
  <si>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</si>
  <si>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</si>
  <si>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</si>
  <si>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</si>
  <si>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</si>
  <si>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</si>
  <si>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</si>
  <si>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</si>
  <si>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</si>
  <si>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</si>
  <si>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</si>
  <si>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</si>
  <si>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</si>
  <si>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</si>
  <si>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</si>
  <si>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</si>
  <si>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</si>
  <si>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</si>
  <si>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</si>
  <si>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</si>
  <si>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</si>
  <si>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</si>
  <si>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</si>
  <si>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</si>
  <si>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</si>
  <si>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</si>
  <si>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</si>
  <si>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</si>
  <si>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</si>
  <si>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</si>
  <si>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</si>
  <si>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</si>
  <si>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</si>
  <si>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</si>
  <si>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</si>
  <si>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</si>
  <si>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</si>
  <si>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</si>
  <si>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</si>
  <si>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</si>
  <si>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</si>
  <si>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</si>
  <si>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</si>
  <si>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</si>
  <si>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</si>
  <si>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</si>
  <si>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</si>
  <si>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</si>
  <si>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</si>
  <si>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</si>
  <si>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</si>
  <si>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</si>
  <si>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</si>
  <si>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</si>
  <si>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</si>
  <si>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</si>
  <si>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</si>
  <si>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</si>
  <si>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</si>
  <si>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</si>
  <si>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</si>
  <si>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</si>
  <si>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</si>
  <si>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</si>
  <si>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</si>
  <si>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</si>
  <si>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</si>
  <si>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</si>
  <si>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</si>
  <si>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</si>
  <si>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</si>
  <si>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</si>
  <si>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</si>
  <si>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</si>
  <si>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</si>
  <si>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</si>
  <si>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</si>
  <si>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</si>
  <si>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</si>
  <si>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</si>
  <si>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</si>
  <si>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</si>
  <si>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</si>
  <si>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</si>
  <si>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</si>
  <si>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</si>
  <si>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</si>
  <si>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</si>
  <si>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</si>
  <si>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</si>
  <si>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</si>
  <si>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</si>
  <si>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</si>
  <si>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</si>
  <si>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</si>
  <si>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</si>
  <si>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</si>
  <si>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</si>
  <si>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</si>
  <si>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</si>
  <si>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</si>
  <si>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</si>
  <si>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</si>
  <si>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</si>
  <si>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</si>
  <si>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</si>
  <si>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</si>
  <si>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</si>
  <si>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</si>
  <si>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</si>
  <si>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</si>
  <si>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</si>
  <si>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</si>
  <si>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</si>
  <si>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</si>
  <si>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</si>
  <si>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</si>
  <si>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</si>
  <si>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</si>
  <si>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</si>
  <si>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</si>
  <si>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</si>
  <si>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</si>
  <si>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</si>
  <si>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</si>
  <si>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</si>
  <si>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</si>
  <si>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</si>
  <si>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</si>
  <si>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</si>
  <si>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</si>
  <si>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</si>
  <si>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</si>
  <si>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</si>
  <si>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</si>
  <si>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</si>
  <si>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</si>
  <si>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</si>
  <si>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</si>
  <si>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</si>
  <si>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</si>
  <si>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</si>
  <si>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</si>
  <si>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</si>
  <si>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</si>
  <si>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</si>
  <si>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</si>
  <si>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</si>
  <si>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</si>
  <si>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</si>
  <si>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</si>
  <si>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</si>
  <si>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</si>
  <si>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</si>
  <si>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</si>
  <si>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</si>
  <si>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</si>
  <si>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</si>
  <si>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</si>
  <si>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</si>
  <si>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</si>
  <si>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</si>
  <si>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</si>
  <si>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</si>
  <si>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</si>
  <si>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</si>
  <si>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</si>
  <si>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</si>
  <si>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</si>
  <si>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</si>
  <si>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</si>
  <si>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</si>
  <si>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</si>
  <si>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</si>
  <si>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</si>
  <si>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</si>
  <si>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</si>
  <si>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</si>
  <si>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</si>
  <si>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</si>
  <si>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</si>
  <si>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</si>
  <si>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</si>
  <si>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</si>
  <si>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</si>
  <si>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</si>
  <si>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</si>
  <si>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</si>
  <si>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</si>
  <si>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</si>
  <si>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</si>
  <si>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</si>
  <si>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</si>
  <si>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</si>
  <si>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</si>
  <si>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</si>
  <si>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</si>
  <si>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</si>
  <si>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</si>
  <si>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</si>
  <si>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</si>
  <si>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</si>
  <si>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</si>
  <si>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</si>
  <si>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</si>
  <si>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</si>
  <si>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</si>
  <si>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</si>
  <si>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</si>
  <si>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</si>
  <si>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</si>
  <si>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</si>
  <si>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</si>
  <si>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</si>
  <si>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</si>
  <si>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</si>
  <si>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</si>
  <si>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</si>
  <si>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</si>
  <si>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</si>
  <si>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</si>
  <si>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</si>
  <si>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</si>
  <si>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</si>
  <si>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</si>
  <si>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</si>
  <si>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</si>
  <si>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</si>
  <si>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</si>
  <si>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</si>
  <si>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</si>
  <si>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</si>
  <si>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</si>
  <si>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</si>
  <si>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</si>
  <si>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</si>
  <si>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</si>
  <si>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</si>
  <si>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</si>
  <si>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</si>
  <si>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</si>
  <si>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</si>
  <si>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</si>
  <si>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</si>
  <si>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</si>
  <si>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</si>
  <si>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</si>
  <si>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</si>
  <si>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</si>
  <si>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</si>
  <si>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</si>
  <si>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</si>
  <si>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</si>
  <si>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</si>
  <si>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</si>
  <si>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</si>
  <si>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</si>
  <si>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</si>
  <si>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</si>
  <si>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</si>
  <si>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</si>
  <si>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</si>
  <si>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</si>
  <si>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</si>
  <si>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</si>
  <si>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</si>
  <si>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</si>
  <si>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</si>
  <si>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</si>
  <si>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</si>
  <si>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</si>
  <si>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</si>
  <si>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</si>
  <si>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</si>
  <si>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</si>
  <si>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</si>
  <si>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</si>
  <si>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</si>
  <si>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</si>
  <si>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</si>
  <si>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</si>
  <si>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</si>
  <si>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</si>
  <si>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</si>
  <si>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</si>
  <si>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</si>
  <si>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</si>
  <si>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</si>
  <si>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</si>
  <si>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</si>
  <si>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</si>
  <si>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</si>
  <si>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</si>
  <si>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</si>
  <si>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</si>
  <si>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</si>
  <si>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</si>
  <si>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</si>
  <si>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</si>
  <si>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</si>
  <si>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</si>
  <si>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</si>
  <si>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</si>
  <si>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</si>
  <si>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</si>
  <si>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</si>
  <si>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</si>
  <si>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</si>
  <si>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</si>
  <si>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</si>
  <si>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</si>
  <si>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</si>
  <si>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</si>
  <si>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</si>
  <si>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</si>
  <si>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</si>
  <si>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</si>
  <si>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</si>
  <si>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</si>
  <si>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</si>
  <si>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</si>
  <si>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</si>
  <si>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</si>
  <si>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</si>
  <si>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</si>
  <si>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</si>
  <si>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</si>
  <si>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</si>
  <si>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</si>
  <si>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</si>
  <si>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</si>
  <si>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</si>
  <si>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</si>
  <si>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</si>
  <si>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</si>
  <si>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</si>
  <si>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</si>
  <si>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</si>
  <si>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</si>
  <si>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</si>
  <si>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</si>
  <si>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</si>
  <si>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</si>
  <si>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</si>
  <si>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</si>
  <si>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</si>
  <si>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</si>
  <si>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</si>
  <si>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</si>
  <si>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</si>
  <si>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</si>
  <si>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</si>
  <si>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</si>
  <si>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</si>
  <si>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</si>
  <si>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</si>
  <si>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</si>
  <si>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</si>
  <si>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</si>
  <si>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</si>
  <si>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</si>
  <si>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</si>
  <si>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</si>
  <si>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</si>
  <si>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</si>
  <si>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</si>
  <si>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</si>
  <si>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</si>
  <si>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</si>
  <si>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</si>
  <si>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</si>
  <si>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</si>
  <si>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</si>
  <si>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</si>
  <si>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</si>
  <si>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</si>
  <si>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</si>
  <si>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</si>
  <si>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</si>
  <si>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</si>
  <si>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</si>
  <si>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</si>
  <si>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</si>
  <si>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</si>
  <si>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</si>
  <si>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</si>
  <si>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</si>
  <si>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</si>
  <si>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</si>
  <si>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</si>
  <si>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</si>
  <si>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</si>
  <si>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</si>
  <si>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</si>
  <si>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</si>
  <si>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</si>
  <si>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</si>
  <si>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</si>
  <si>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</si>
  <si>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</si>
  <si>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</si>
  <si>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</si>
  <si>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</si>
  <si>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</si>
  <si>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</si>
  <si>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</si>
  <si>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</si>
  <si>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</si>
  <si>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</si>
  <si>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</si>
  <si>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</si>
  <si>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</si>
  <si>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</si>
  <si>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</si>
  <si>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</si>
  <si>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</si>
  <si>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</si>
  <si>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</si>
  <si>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</si>
  <si>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</si>
  <si>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</si>
  <si>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</si>
  <si>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</si>
  <si>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</si>
  <si>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</si>
  <si>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</si>
  <si>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</si>
  <si>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</si>
  <si>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</si>
  <si>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</si>
  <si>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</si>
  <si>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</si>
  <si>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</si>
  <si>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</si>
  <si>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</si>
  <si>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</si>
  <si>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</si>
  <si>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</si>
  <si>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</si>
  <si>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</si>
  <si>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</si>
  <si>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</si>
  <si>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</si>
  <si>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</si>
  <si>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</si>
  <si>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</si>
  <si>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</si>
  <si>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</si>
  <si>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</si>
  <si>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</si>
  <si>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</si>
  <si>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</si>
  <si>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</si>
  <si>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</si>
  <si>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</si>
  <si>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</si>
  <si>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</si>
  <si>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</si>
  <si>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</si>
  <si>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</si>
  <si>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</si>
  <si>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</si>
  <si>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</si>
  <si>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</si>
  <si>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</si>
  <si>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</si>
  <si>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</si>
  <si>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</si>
  <si>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</si>
  <si>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</si>
  <si>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</si>
  <si>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</si>
  <si>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</si>
  <si>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</si>
  <si>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</si>
  <si>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</si>
  <si>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</si>
  <si>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</si>
  <si>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</si>
  <si>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</si>
  <si>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</si>
  <si>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</si>
  <si>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</si>
  <si>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</si>
  <si>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</si>
  <si>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</si>
  <si>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</si>
  <si>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</si>
  <si>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</si>
  <si>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</si>
  <si>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</si>
  <si>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</si>
  <si>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</si>
  <si>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</si>
  <si>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</si>
  <si>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</si>
  <si>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</si>
  <si>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</si>
  <si>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</si>
  <si>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</si>
  <si>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</si>
  <si>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</si>
  <si>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</si>
  <si>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</si>
  <si>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</si>
  <si>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</si>
  <si>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</si>
  <si>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</si>
  <si>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</si>
  <si>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</si>
  <si>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</si>
  <si>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</si>
  <si>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</si>
  <si>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</si>
  <si>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</si>
  <si>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</si>
  <si>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</si>
  <si>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</si>
  <si>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</si>
  <si>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</si>
  <si>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</si>
  <si>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</si>
  <si>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</si>
  <si>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</si>
  <si>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</si>
  <si>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</si>
  <si>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</si>
  <si>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</si>
  <si>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</si>
  <si>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</si>
  <si>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</si>
  <si>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</si>
  <si>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</si>
  <si>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</si>
  <si>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</si>
  <si>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</si>
  <si>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</si>
  <si>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</si>
  <si>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</si>
  <si>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</si>
  <si>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</si>
  <si>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</si>
  <si>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</si>
  <si>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</si>
  <si>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</si>
  <si>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</si>
  <si>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</si>
  <si>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</si>
  <si>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</si>
  <si>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</si>
  <si>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</si>
  <si>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</si>
  <si>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</si>
  <si>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</si>
  <si>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</si>
  <si>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</si>
  <si>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</si>
  <si>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</si>
  <si>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</si>
  <si>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</si>
  <si>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</si>
  <si>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</si>
  <si>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</si>
  <si>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</si>
  <si>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</si>
  <si>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</si>
  <si>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</si>
  <si>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</si>
  <si>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</si>
  <si>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</si>
  <si>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</si>
  <si>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</si>
  <si>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</si>
  <si>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</si>
  <si>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</si>
  <si>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</si>
  <si>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</si>
  <si>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</si>
  <si>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</si>
  <si>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</si>
  <si>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</si>
  <si>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</si>
  <si>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</si>
  <si>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</si>
  <si>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</si>
  <si>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</si>
  <si>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</si>
  <si>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</si>
  <si>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</si>
  <si>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</si>
  <si>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</si>
  <si>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</si>
  <si>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</si>
  <si>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</si>
  <si>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</si>
  <si>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</si>
  <si>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</si>
  <si>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</si>
  <si>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</si>
  <si>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</si>
  <si>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</si>
  <si>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</si>
  <si>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</si>
  <si>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</si>
  <si>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</si>
  <si>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</si>
  <si>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</si>
  <si>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</si>
  <si>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</si>
  <si>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</si>
  <si>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</si>
  <si>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</si>
  <si>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</si>
  <si>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</si>
  <si>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</si>
  <si>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</si>
  <si>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</si>
  <si>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</si>
  <si>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</si>
  <si>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</si>
  <si>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</si>
  <si>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</si>
  <si>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</si>
  <si>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</si>
  <si>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</si>
  <si>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</si>
  <si>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</si>
  <si>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</si>
  <si>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</si>
  <si>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</si>
  <si>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</si>
  <si>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</si>
  <si>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</si>
  <si>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</si>
  <si>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</si>
  <si>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</si>
  <si>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</si>
  <si>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</si>
  <si>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</si>
  <si>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</si>
  <si>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</si>
  <si>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</si>
  <si>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</si>
  <si>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</si>
  <si>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</si>
  <si>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</si>
  <si>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</si>
  <si>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</si>
  <si>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</si>
  <si>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</si>
  <si>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</si>
  <si>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</si>
  <si>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</si>
  <si>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</si>
  <si>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</si>
  <si>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</si>
  <si>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</si>
  <si>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</si>
  <si>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</si>
  <si>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</si>
  <si>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</si>
  <si>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</si>
  <si>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</si>
  <si>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</si>
  <si>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</si>
  <si>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</si>
  <si>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</si>
  <si>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</si>
  <si>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</si>
  <si>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</si>
  <si>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</si>
  <si>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</si>
  <si>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</si>
  <si>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</si>
  <si>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</si>
  <si>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</si>
  <si>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</si>
  <si>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</si>
  <si>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</si>
  <si>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</si>
  <si>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</si>
  <si>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</si>
  <si>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</si>
  <si>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</si>
  <si>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</si>
  <si>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</si>
  <si>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</si>
  <si>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</si>
  <si>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</si>
  <si>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</si>
  <si>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</si>
  <si>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</si>
  <si>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</si>
  <si>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</si>
  <si>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</si>
  <si>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</si>
  <si>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</si>
  <si>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</si>
  <si>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</si>
  <si>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</si>
  <si>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</si>
  <si>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</si>
  <si>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</si>
  <si>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</si>
  <si>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</si>
  <si>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</si>
  <si>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</si>
  <si>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</si>
  <si>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</si>
  <si>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</si>
  <si>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</si>
  <si>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</si>
  <si>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</si>
  <si>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</si>
  <si>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</si>
  <si>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</si>
  <si>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</si>
  <si>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</si>
  <si>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</si>
  <si>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</si>
  <si>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</si>
  <si>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</si>
  <si>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</si>
  <si>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</si>
  <si>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</si>
  <si>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</si>
  <si>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</si>
  <si>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</si>
  <si>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</si>
  <si>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</si>
  <si>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</si>
  <si>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</si>
  <si>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</si>
  <si>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</si>
  <si>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</si>
  <si>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</si>
  <si>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</si>
  <si>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</si>
  <si>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</si>
  <si>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</si>
  <si>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</si>
  <si>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</si>
  <si>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</si>
  <si>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</si>
  <si>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</si>
  <si>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</si>
  <si>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</si>
  <si>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</si>
  <si>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</si>
  <si>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</si>
  <si>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</si>
  <si>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</si>
  <si>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</si>
  <si>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</si>
  <si>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</si>
  <si>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</si>
  <si>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</si>
  <si>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</si>
  <si>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</si>
  <si>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</si>
  <si>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</si>
  <si>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</si>
  <si>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</si>
  <si>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</si>
  <si>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</si>
  <si>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</si>
  <si>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</si>
  <si>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</si>
  <si>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</si>
  <si>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</si>
  <si>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</si>
  <si>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</si>
  <si>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</si>
  <si>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</si>
  <si>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</si>
  <si>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</si>
  <si>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</si>
  <si>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</si>
  <si>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</si>
  <si>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</si>
  <si>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</si>
  <si>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</si>
  <si>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</si>
  <si>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</si>
  <si>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</si>
  <si>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</si>
  <si>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</si>
  <si>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</si>
  <si>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</si>
  <si>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</si>
  <si>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</si>
  <si>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</si>
  <si>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</si>
  <si>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</si>
  <si>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</si>
  <si>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</si>
  <si>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</si>
  <si>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</si>
  <si>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</si>
  <si>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</si>
  <si>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</si>
  <si>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</si>
  <si>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</si>
  <si>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</si>
  <si>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</si>
  <si>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</si>
  <si>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</si>
  <si>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</si>
  <si>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</si>
  <si>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</si>
  <si>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</si>
  <si>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</si>
  <si>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</si>
  <si>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</si>
  <si>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</si>
  <si>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</si>
  <si>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</si>
  <si>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</si>
  <si>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</si>
  <si>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</si>
  <si>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</si>
  <si>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</si>
  <si>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</si>
  <si>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</si>
  <si>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</si>
  <si>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</si>
  <si>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</si>
  <si>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</si>
  <si>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</si>
  <si>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</si>
  <si>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</si>
  <si>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</si>
  <si>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</si>
  <si>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</si>
  <si>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</si>
  <si>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</si>
  <si>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</si>
  <si>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</si>
  <si>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</si>
  <si>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</si>
  <si>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</si>
  <si>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</si>
  <si>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</si>
  <si>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</si>
  <si>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</si>
  <si>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</si>
  <si>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</si>
  <si>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</si>
  <si>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</si>
  <si>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</si>
  <si>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</si>
  <si>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</si>
  <si>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</si>
  <si>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</si>
  <si>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</si>
  <si>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</si>
  <si>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</si>
  <si>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</si>
  <si>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</si>
  <si>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</si>
  <si>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</si>
  <si>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</si>
  <si>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</si>
  <si>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</si>
  <si>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</si>
  <si>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</si>
  <si>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</si>
  <si>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</si>
  <si>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</si>
  <si>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</si>
  <si>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</si>
  <si>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</si>
  <si>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</si>
  <si>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</si>
  <si>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</si>
  <si>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</si>
  <si>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</si>
  <si>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</si>
  <si>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</si>
  <si>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</si>
  <si>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</si>
  <si>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</si>
  <si>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</si>
  <si>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</si>
  <si>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</si>
  <si>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</si>
  <si>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</si>
  <si>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</si>
  <si>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</si>
  <si>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</si>
  <si>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</si>
  <si>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</si>
  <si>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</si>
  <si>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</si>
  <si>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</si>
  <si>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</si>
  <si>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</si>
  <si>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</si>
  <si>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</si>
  <si>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</si>
  <si>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</si>
  <si>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</si>
  <si>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</si>
  <si>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</si>
  <si>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</si>
  <si>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</si>
  <si>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</si>
  <si>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</si>
  <si>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</si>
  <si>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</si>
  <si>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</si>
  <si>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</si>
  <si>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</si>
  <si>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</si>
  <si>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</si>
  <si>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</si>
  <si>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</si>
  <si>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</si>
  <si>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</si>
  <si>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</si>
  <si>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</si>
  <si>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</si>
  <si>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</si>
  <si>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</si>
  <si>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</si>
  <si>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</si>
  <si>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</si>
  <si>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</si>
  <si>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</si>
  <si>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</si>
  <si>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</si>
  <si>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</si>
  <si>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</si>
  <si>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</si>
  <si>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</si>
  <si>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</si>
  <si>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</si>
  <si>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</si>
  <si>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</si>
  <si>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</si>
  <si>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</si>
  <si>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</si>
  <si>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</si>
  <si>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</si>
  <si>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</si>
  <si>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</si>
  <si>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</si>
  <si>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</si>
  <si>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</si>
  <si>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</si>
  <si>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</si>
  <si>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</si>
  <si>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</si>
  <si>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</si>
  <si>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</si>
  <si>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</si>
  <si>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</si>
  <si>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</si>
  <si>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</si>
  <si>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</si>
  <si>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</si>
  <si>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</si>
  <si>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</si>
  <si>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</si>
  <si>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</si>
  <si>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</si>
  <si>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</si>
  <si>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</si>
  <si>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</si>
  <si>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</si>
  <si>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</si>
  <si>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</si>
  <si>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</si>
  <si>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</si>
  <si>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</si>
  <si>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</si>
  <si>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</si>
  <si>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</si>
  <si>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</si>
  <si>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</si>
  <si>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</si>
  <si>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</si>
  <si>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</si>
  <si>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</si>
  <si>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</si>
  <si>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</si>
  <si>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</si>
  <si>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</si>
  <si>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</si>
  <si>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</si>
  <si>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</si>
  <si>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</si>
  <si>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</si>
  <si>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</si>
  <si>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</si>
  <si>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</si>
  <si>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</si>
  <si>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</si>
  <si>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</si>
  <si>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</si>
  <si>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</si>
  <si>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</si>
  <si>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</si>
  <si>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</si>
  <si>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</si>
  <si>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</si>
  <si>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</si>
  <si>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</si>
  <si>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</si>
  <si>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</si>
  <si>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</si>
  <si>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</si>
  <si>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</si>
  <si>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</si>
  <si>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</si>
  <si>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</si>
  <si>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</si>
  <si>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</si>
  <si>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</si>
  <si>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</si>
  <si>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</si>
  <si>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</si>
  <si>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</si>
  <si>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</si>
  <si>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</si>
  <si>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</si>
  <si>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</si>
  <si>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</si>
  <si>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</si>
  <si>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</si>
  <si>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</si>
  <si>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</si>
  <si>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</si>
  <si>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</si>
  <si>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</si>
  <si>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</si>
  <si>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</si>
  <si>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</si>
  <si>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</si>
  <si>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</si>
  <si>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</si>
  <si>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</si>
  <si>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</si>
  <si>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</si>
  <si>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</si>
  <si>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</si>
  <si>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</si>
  <si>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</si>
  <si>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</si>
  <si>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</si>
  <si>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</si>
  <si>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</si>
  <si>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</si>
  <si>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</si>
  <si>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</si>
  <si>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</si>
  <si>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</si>
  <si>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</si>
  <si>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</si>
  <si>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</si>
  <si>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</si>
  <si>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</si>
  <si>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</si>
  <si>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</si>
  <si>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</si>
  <si>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</si>
  <si>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</si>
  <si>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</si>
  <si>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</si>
  <si>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</si>
  <si>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</si>
  <si>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</si>
  <si>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</si>
  <si>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</si>
  <si>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</si>
  <si>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</si>
  <si>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</si>
  <si>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</si>
  <si>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</si>
  <si>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</si>
  <si>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</si>
  <si>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</si>
  <si>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</si>
  <si>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</si>
  <si>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</si>
  <si>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</si>
  <si>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</si>
  <si>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</si>
  <si>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</si>
  <si>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</si>
  <si>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</si>
  <si>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</si>
  <si>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</si>
  <si>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</si>
  <si>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</si>
  <si>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</si>
  <si>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</si>
  <si>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</si>
  <si>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</si>
  <si>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</si>
  <si>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</si>
  <si>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</si>
  <si>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</si>
  <si>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</si>
  <si>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</si>
  <si>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</si>
  <si>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</si>
  <si>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</si>
  <si>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</si>
  <si>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</si>
  <si>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</si>
  <si>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</si>
  <si>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</si>
  <si>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</si>
  <si>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</si>
  <si>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</si>
  <si>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</si>
  <si>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</si>
  <si>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</si>
  <si>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</si>
  <si>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</si>
  <si>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</si>
  <si>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</si>
  <si>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</si>
  <si>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</si>
  <si>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</si>
  <si>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</si>
  <si>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</si>
  <si>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</si>
  <si>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</si>
  <si>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</si>
  <si>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</si>
  <si>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</si>
  <si>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</si>
  <si>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</si>
  <si>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</si>
  <si>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</si>
  <si>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</si>
  <si>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</si>
  <si>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</si>
  <si>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</si>
  <si>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</si>
  <si>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</si>
  <si>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</si>
  <si>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</si>
  <si>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</si>
  <si>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</si>
  <si>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</si>
  <si>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</si>
  <si>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</si>
  <si>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</si>
  <si>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</si>
  <si>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</si>
  <si>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</si>
  <si>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</si>
  <si>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</si>
  <si>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</si>
  <si>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</si>
  <si>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</si>
  <si>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</si>
  <si>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</si>
  <si>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</si>
  <si>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</si>
  <si>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</si>
  <si>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</si>
  <si>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</si>
  <si>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</si>
  <si>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</si>
  <si>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</si>
  <si>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</si>
  <si>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</si>
  <si>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</si>
  <si>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</si>
  <si>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</si>
  <si>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</si>
  <si>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</si>
  <si>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</si>
  <si>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</si>
  <si>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</si>
  <si>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</si>
  <si>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</si>
  <si>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</si>
  <si>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</si>
  <si>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</si>
  <si>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</si>
  <si>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</si>
  <si>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</si>
  <si>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</si>
  <si>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</si>
  <si>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</si>
  <si>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</si>
  <si>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</si>
  <si>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</si>
  <si>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</si>
  <si>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</si>
  <si>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</si>
  <si>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</si>
  <si>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</si>
  <si>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</si>
  <si>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</si>
  <si>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</si>
  <si>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</si>
  <si>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</si>
  <si>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</si>
  <si>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</si>
  <si>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</si>
  <si>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</si>
  <si>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</si>
  <si>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</si>
  <si>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</si>
  <si>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</si>
  <si>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</si>
  <si>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</si>
  <si>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</si>
  <si>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</si>
  <si>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</si>
  <si>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</si>
  <si>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</si>
  <si>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</si>
  <si>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</si>
  <si>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</si>
  <si>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</si>
  <si>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</si>
  <si>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</si>
  <si>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</si>
  <si>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</si>
  <si>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</si>
  <si>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</si>
  <si>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</si>
  <si>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</si>
  <si>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</si>
  <si>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</si>
  <si>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</si>
  <si>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</si>
  <si>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</si>
  <si>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</si>
  <si>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</si>
  <si>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</si>
  <si>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</si>
  <si>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</si>
  <si>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</si>
  <si>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</si>
  <si>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</si>
  <si>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</si>
  <si>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</si>
  <si>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</si>
  <si>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</si>
  <si>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</si>
  <si>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</si>
  <si>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</si>
  <si>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</si>
  <si>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</si>
  <si>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</si>
  <si>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</si>
  <si>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</si>
  <si>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</si>
  <si>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</si>
  <si>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</si>
  <si>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</si>
  <si>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</si>
  <si>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</si>
  <si>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</si>
  <si>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</si>
  <si>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</si>
  <si>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</si>
  <si>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</si>
  <si>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</si>
  <si>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</si>
  <si>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</si>
  <si>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</si>
  <si>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</si>
  <si>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</si>
  <si>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</si>
  <si>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</si>
  <si>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</si>
  <si>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</si>
  <si>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</si>
  <si>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</si>
  <si>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</si>
  <si>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</si>
  <si>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</si>
  <si>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</si>
  <si>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</si>
  <si>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</si>
  <si>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</si>
  <si>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</si>
  <si>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</si>
  <si>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</si>
  <si>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</si>
  <si>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</si>
  <si>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</si>
  <si>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</si>
  <si>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</si>
  <si>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</si>
  <si>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</si>
  <si>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</si>
  <si>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</si>
  <si>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</si>
  <si>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</si>
  <si>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</si>
  <si>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</si>
  <si>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</si>
  <si>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</si>
  <si>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</si>
  <si>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</si>
  <si>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</si>
  <si>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</si>
  <si>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</si>
  <si>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</si>
  <si>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</si>
  <si>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</si>
  <si>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</si>
  <si>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</si>
  <si>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</si>
  <si>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</si>
  <si>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</si>
  <si>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</si>
  <si>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</si>
  <si>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</si>
  <si>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</si>
  <si>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</si>
  <si>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</si>
  <si>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</si>
  <si>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</si>
  <si>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</si>
  <si>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</si>
  <si>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</si>
  <si>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</si>
  <si>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</si>
  <si>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</si>
  <si>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</si>
  <si>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</si>
  <si>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</si>
  <si>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</si>
  <si>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</si>
  <si>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</si>
  <si>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</si>
  <si>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</si>
  <si>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</si>
  <si>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</si>
  <si>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</si>
  <si>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</si>
  <si>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</si>
  <si>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</si>
  <si>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</si>
  <si>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</si>
  <si>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</si>
  <si>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</si>
  <si>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</si>
  <si>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</si>
  <si>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</si>
  <si>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</si>
  <si>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</si>
  <si>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</si>
  <si>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</si>
  <si>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</si>
  <si>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</si>
  <si>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</si>
  <si>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</si>
  <si>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</si>
  <si>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</si>
  <si>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</si>
  <si>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</si>
  <si>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</si>
  <si>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</si>
  <si>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</si>
  <si>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</si>
  <si>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</si>
  <si>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</si>
  <si>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</si>
  <si>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</si>
  <si>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</si>
  <si>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</si>
  <si>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</si>
  <si>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</si>
  <si>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</si>
  <si>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</si>
  <si>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</si>
  <si>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</si>
  <si>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</si>
  <si>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</si>
  <si>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</si>
  <si>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</si>
  <si>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</si>
  <si>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</si>
  <si>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</si>
  <si>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</si>
  <si>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</si>
  <si>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</si>
  <si>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</si>
  <si>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</si>
  <si>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</si>
  <si>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</si>
  <si>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</si>
  <si>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</si>
  <si>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</si>
  <si>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</si>
  <si>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</si>
  <si>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</si>
  <si>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</si>
  <si>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</si>
  <si>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</si>
  <si>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</si>
  <si>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</si>
  <si>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</si>
  <si>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</si>
  <si>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</si>
  <si>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</si>
  <si>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</si>
  <si>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</si>
  <si>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</si>
  <si>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</si>
  <si>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</si>
  <si>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</si>
  <si>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</si>
  <si>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</si>
  <si>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</si>
  <si>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</si>
  <si>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</si>
  <si>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</si>
  <si>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</si>
  <si>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</si>
  <si>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</si>
  <si>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</si>
  <si>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</si>
  <si>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</si>
  <si>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</si>
  <si>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</si>
  <si>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</si>
  <si>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</si>
  <si>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</si>
  <si>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</si>
  <si>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</si>
  <si>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</si>
  <si>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</si>
  <si>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</si>
  <si>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</si>
  <si>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</si>
  <si>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</si>
  <si>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</si>
  <si>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</si>
  <si>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</si>
  <si>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</si>
  <si>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</si>
  <si>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</si>
  <si>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</si>
  <si>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</si>
  <si>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</si>
  <si>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</si>
  <si>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</si>
  <si>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</si>
  <si>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</si>
  <si>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</si>
  <si>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</si>
  <si>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</si>
  <si>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</si>
  <si>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</si>
  <si>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</si>
  <si>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</si>
  <si>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</si>
  <si>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</si>
  <si>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</si>
  <si>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</si>
  <si>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</si>
  <si>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</si>
  <si>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</si>
  <si>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</si>
  <si>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</si>
  <si>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</si>
  <si>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</si>
  <si>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</si>
  <si>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</si>
  <si>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</si>
  <si>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</si>
  <si>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</si>
  <si>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</si>
  <si>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</si>
  <si>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</si>
  <si>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</si>
  <si>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</si>
  <si>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</si>
  <si>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</si>
  <si>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</si>
  <si>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</si>
  <si>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</si>
  <si>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</si>
  <si>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</si>
  <si>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</si>
  <si>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</si>
  <si>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</si>
  <si>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</si>
  <si>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</si>
  <si>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</si>
  <si>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</si>
  <si>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</si>
  <si>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</si>
  <si>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</si>
  <si>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</si>
  <si>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</si>
  <si>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</si>
  <si>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</si>
  <si>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</si>
  <si>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</si>
  <si>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</si>
  <si>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</si>
  <si>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</si>
  <si>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</si>
  <si>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</si>
  <si>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</si>
  <si>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</si>
  <si>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</si>
  <si>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</si>
  <si>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</si>
  <si>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</si>
  <si>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</si>
  <si>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</si>
  <si>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</si>
  <si>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</si>
  <si>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</si>
  <si>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</si>
  <si>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</si>
  <si>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</si>
  <si>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</si>
  <si>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</si>
  <si>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</si>
  <si>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</si>
  <si>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</si>
  <si>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</si>
  <si>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</si>
  <si>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</si>
  <si>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</si>
  <si>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</si>
  <si>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</si>
  <si>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</si>
  <si>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</si>
  <si>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</si>
  <si>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</si>
  <si>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</si>
  <si>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</si>
  <si>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</si>
  <si>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</si>
  <si>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</si>
  <si>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</si>
  <si>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</si>
  <si>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</si>
  <si>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</si>
  <si>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</si>
  <si>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</si>
  <si>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</si>
  <si>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</si>
  <si>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</si>
  <si>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</si>
  <si>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</si>
  <si>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</si>
  <si>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</si>
  <si>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</si>
  <si>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</si>
  <si>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</si>
  <si>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</si>
  <si>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</si>
  <si>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</si>
  <si>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</si>
  <si>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</si>
  <si>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</si>
  <si>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</si>
  <si>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</si>
  <si>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</si>
  <si>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</si>
  <si>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</si>
  <si>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</si>
  <si>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</si>
  <si>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</si>
  <si>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</si>
  <si>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</si>
  <si>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</si>
  <si>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</si>
  <si>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</si>
  <si>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</si>
  <si>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</si>
  <si>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</si>
  <si>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</si>
  <si>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</si>
  <si>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</si>
  <si>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</si>
  <si>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</si>
  <si>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</si>
  <si>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</si>
  <si>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</si>
  <si>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</si>
  <si>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</si>
  <si>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</si>
  <si>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</si>
  <si>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</si>
  <si>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</si>
  <si>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</si>
  <si>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</si>
  <si>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</si>
  <si>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</si>
  <si>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</si>
  <si>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</si>
  <si>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</si>
  <si>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</si>
  <si>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</si>
  <si>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</si>
  <si>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</si>
  <si>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</si>
  <si>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</si>
  <si>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</si>
  <si>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</si>
  <si>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</si>
  <si>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</si>
  <si>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</si>
  <si>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</si>
  <si>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</si>
  <si>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</si>
  <si>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</si>
  <si>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</si>
  <si>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</si>
  <si>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</si>
  <si>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</si>
  <si>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</si>
  <si>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</si>
  <si>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</si>
  <si>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</si>
  <si>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</si>
  <si>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</si>
  <si>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</si>
  <si>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</si>
  <si>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</si>
  <si>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</si>
  <si>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</si>
  <si>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</si>
  <si>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</si>
  <si>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</si>
  <si>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</si>
  <si>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</si>
  <si>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</si>
  <si>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</si>
  <si>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</si>
  <si>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</si>
  <si>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</si>
  <si>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</si>
  <si>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</si>
  <si>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</si>
  <si>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</si>
  <si>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</si>
  <si>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</si>
  <si>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</si>
  <si>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</si>
  <si>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</si>
  <si>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</si>
  <si>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</si>
  <si>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</si>
  <si>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</si>
  <si>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</si>
  <si>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</si>
  <si>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</si>
  <si>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</si>
  <si>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</si>
  <si>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</si>
  <si>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</si>
  <si>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</si>
  <si>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</si>
  <si>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</si>
  <si>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</si>
  <si>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</si>
  <si>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</si>
  <si>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</si>
  <si>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</si>
  <si>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</si>
  <si>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</si>
  <si>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</si>
  <si>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</si>
  <si>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</si>
  <si>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</si>
  <si>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</si>
  <si>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</si>
  <si>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</si>
  <si>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</si>
  <si>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</si>
  <si>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</si>
  <si>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</si>
  <si>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</si>
  <si>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</si>
  <si>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</si>
  <si>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</si>
  <si>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</si>
  <si>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</si>
  <si>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</si>
  <si>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</si>
  <si>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</si>
  <si>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</si>
  <si>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</si>
  <si>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</si>
  <si>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</si>
  <si>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</si>
  <si>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</si>
  <si>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</si>
  <si>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</si>
  <si>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</si>
  <si>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</si>
  <si>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</si>
  <si>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</si>
  <si>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</si>
  <si>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</si>
  <si>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</si>
  <si>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</si>
  <si>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</si>
  <si>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</si>
  <si>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</si>
  <si>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</si>
  <si>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</si>
  <si>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</si>
  <si>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</si>
  <si>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</si>
  <si>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</si>
  <si>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</si>
  <si>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</si>
  <si>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</si>
  <si>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</si>
  <si>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</si>
  <si>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</si>
  <si>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</si>
  <si>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</si>
  <si>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</si>
  <si>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</si>
  <si>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</si>
  <si>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</si>
  <si>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</si>
  <si>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</si>
  <si>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</si>
  <si>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</si>
  <si>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</si>
  <si>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</si>
  <si>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</si>
  <si>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</si>
  <si>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</si>
  <si>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</si>
  <si>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</si>
  <si>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</si>
  <si>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</si>
  <si>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</si>
  <si>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</si>
  <si>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</si>
  <si>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</si>
  <si>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</si>
  <si>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</si>
  <si>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</si>
  <si>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</si>
  <si>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</si>
  <si>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</si>
  <si>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</si>
  <si>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</si>
  <si>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</si>
  <si>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</si>
  <si>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</si>
  <si>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</si>
  <si>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</si>
  <si>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</si>
  <si>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</si>
  <si>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</si>
  <si>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</si>
  <si>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</si>
  <si>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</si>
  <si>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</si>
  <si>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</si>
  <si>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</si>
  <si>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</si>
  <si>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</si>
  <si>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</si>
  <si>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</si>
  <si>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</si>
  <si>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</si>
  <si>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</si>
  <si>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</si>
  <si>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</si>
  <si>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</si>
  <si>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</si>
  <si>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</si>
  <si>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</si>
  <si>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</si>
  <si>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</si>
  <si>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</si>
  <si>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</si>
  <si>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</si>
  <si>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</si>
  <si>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</si>
  <si>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</si>
  <si>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</si>
  <si>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</si>
  <si>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</si>
  <si>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</si>
  <si>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</si>
  <si>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</si>
  <si>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</si>
  <si>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</si>
  <si>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</si>
  <si>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</si>
  <si>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</si>
  <si>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</si>
  <si>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</si>
  <si>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</si>
  <si>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</si>
  <si>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</si>
  <si>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</si>
  <si>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</si>
  <si>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</si>
  <si>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</si>
  <si>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</si>
  <si>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</si>
  <si>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</si>
  <si>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</si>
  <si>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</si>
  <si>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</si>
  <si>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</si>
  <si>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</si>
  <si>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</si>
  <si>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</si>
  <si>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</si>
  <si>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</si>
  <si>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</si>
  <si>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</si>
  <si>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</si>
  <si>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</si>
  <si>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</si>
  <si>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</si>
  <si>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</si>
  <si>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</si>
  <si>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</si>
  <si>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</si>
  <si>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</si>
  <si>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</si>
  <si>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</si>
  <si>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</si>
  <si>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</si>
  <si>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</si>
  <si>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</si>
  <si>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</si>
  <si>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</si>
  <si>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</si>
  <si>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</si>
  <si>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</si>
  <si>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</si>
  <si>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</si>
  <si>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</si>
  <si>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</si>
  <si>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</si>
  <si>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</si>
  <si>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</si>
  <si>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</si>
  <si>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</si>
  <si>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</si>
  <si>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</si>
  <si>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</si>
  <si>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</si>
  <si>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</si>
  <si>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</si>
  <si>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</si>
  <si>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</si>
  <si>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</si>
  <si>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</si>
  <si>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</si>
  <si>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</si>
  <si>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</si>
  <si>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</si>
  <si>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</si>
  <si>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</si>
  <si>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</si>
  <si>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</si>
  <si>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</si>
  <si>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</si>
  <si>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</si>
  <si>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</si>
  <si>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</si>
  <si>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</si>
  <si>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</si>
  <si>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</si>
  <si>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</si>
  <si>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</si>
  <si>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</si>
  <si>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</si>
  <si>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</si>
  <si>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</si>
  <si>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</si>
  <si>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</si>
  <si>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</si>
  <si>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</si>
  <si>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</si>
  <si>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</si>
  <si>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</si>
  <si>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</si>
  <si>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</si>
  <si>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</si>
  <si>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</si>
  <si>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</si>
  <si>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</si>
  <si>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</si>
  <si>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</si>
  <si>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</si>
  <si>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</si>
  <si>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</si>
  <si>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</si>
  <si>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</si>
  <si>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</si>
  <si>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</si>
  <si>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</si>
  <si>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</si>
  <si>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</si>
  <si>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</si>
  <si>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</si>
  <si>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</si>
  <si>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</si>
  <si>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</si>
  <si>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</si>
  <si>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</si>
  <si>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</si>
  <si>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</si>
  <si>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</si>
  <si>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</si>
  <si>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</si>
  <si>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</si>
  <si>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</si>
  <si>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</si>
  <si>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</si>
  <si>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</si>
  <si>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</si>
  <si>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</si>
  <si>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</si>
  <si>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</si>
  <si>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</si>
  <si>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</si>
  <si>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</si>
  <si>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</si>
  <si>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</si>
  <si>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</si>
  <si>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</si>
  <si>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</si>
  <si>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</si>
  <si>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</si>
  <si>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</si>
  <si>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</si>
  <si>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</si>
  <si>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</si>
  <si>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</si>
  <si>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</si>
  <si>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</si>
  <si>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</si>
  <si>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</si>
  <si>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</si>
  <si>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</si>
  <si>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</si>
  <si>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</si>
  <si>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</si>
  <si>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</si>
  <si>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</si>
  <si>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</si>
  <si>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</si>
  <si>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</si>
  <si>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</si>
  <si>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</si>
  <si>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</si>
  <si>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</si>
  <si>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</si>
  <si>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</si>
  <si>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</si>
  <si>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</si>
  <si>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</si>
  <si>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</si>
  <si>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</si>
  <si>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</si>
  <si>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</si>
  <si>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</si>
  <si>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</si>
  <si>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</si>
  <si>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</si>
  <si>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</si>
  <si>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</si>
  <si>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</si>
  <si>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</si>
  <si>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</si>
  <si>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</si>
  <si>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</si>
  <si>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</si>
  <si>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</si>
  <si>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</si>
  <si>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</si>
  <si>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</si>
  <si>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</si>
  <si>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</si>
  <si>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</si>
  <si>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</si>
  <si>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</si>
  <si>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</si>
  <si>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</si>
  <si>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</si>
  <si>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</si>
  <si>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</si>
  <si>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</si>
  <si>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</si>
  <si>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</si>
  <si>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</si>
  <si>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</si>
  <si>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</si>
  <si>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</si>
  <si>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</si>
  <si>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</si>
  <si>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</si>
  <si>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</si>
  <si>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</si>
  <si>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</si>
  <si>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</si>
  <si>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</si>
  <si>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</si>
  <si>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</si>
  <si>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</si>
  <si>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</si>
  <si>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</si>
  <si>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</si>
  <si>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</si>
  <si>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</si>
  <si>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</si>
  <si>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</si>
  <si>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</si>
  <si>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</si>
  <si>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</si>
  <si>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</si>
  <si>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</si>
  <si>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</si>
  <si>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</si>
  <si>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</si>
  <si>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</si>
  <si>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</si>
  <si>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</si>
  <si>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</si>
  <si>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</si>
  <si>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</si>
  <si>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</si>
  <si>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</si>
  <si>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</si>
  <si>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</si>
  <si>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</si>
  <si>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</si>
  <si>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</si>
  <si>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</si>
  <si>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</si>
  <si>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</si>
  <si>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</si>
  <si>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</si>
  <si>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</si>
  <si>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</si>
  <si>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</si>
  <si>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</si>
  <si>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</si>
  <si>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</si>
  <si>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</si>
  <si>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</si>
  <si>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</si>
  <si>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</si>
  <si>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</si>
  <si>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</si>
  <si>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</si>
  <si>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</si>
  <si>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</si>
  <si>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</si>
  <si>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</si>
  <si>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</si>
  <si>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</si>
  <si>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</si>
  <si>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</si>
  <si>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</si>
  <si>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</si>
  <si>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</si>
  <si>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</si>
  <si>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</si>
  <si>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</si>
  <si>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</si>
  <si>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</si>
  <si>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</si>
  <si>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</si>
  <si>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</si>
  <si>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</si>
  <si>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</si>
  <si>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</si>
  <si>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</si>
  <si>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</si>
  <si>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</si>
  <si>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</si>
  <si>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</si>
  <si>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</si>
  <si>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</si>
  <si>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</si>
  <si>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</si>
  <si>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</si>
  <si>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</si>
  <si>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</si>
  <si>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</si>
  <si>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</si>
  <si>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</si>
  <si>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</si>
  <si>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</si>
  <si>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</si>
  <si>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</si>
  <si>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</si>
  <si>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</si>
  <si>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</si>
  <si>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</si>
  <si>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</si>
  <si>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</si>
  <si>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</si>
  <si>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</si>
  <si>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</si>
  <si>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</si>
  <si>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</si>
  <si>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</si>
  <si>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</si>
  <si>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</si>
  <si>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</si>
  <si>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</si>
  <si>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</si>
  <si>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</si>
  <si>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</si>
  <si>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</si>
  <si>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</si>
  <si>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</si>
  <si>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</si>
  <si>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</si>
  <si>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</si>
  <si>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</si>
  <si>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</si>
  <si>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</si>
  <si>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</si>
  <si>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</si>
  <si>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</si>
  <si>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</si>
  <si>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</si>
  <si>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</si>
  <si>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</si>
  <si>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</si>
  <si>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</si>
  <si>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</si>
  <si>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</si>
  <si>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</si>
  <si>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</si>
  <si>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</si>
  <si>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</si>
  <si>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</si>
  <si>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</si>
  <si>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</si>
  <si>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</si>
  <si>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</si>
  <si>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</si>
  <si>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</si>
  <si>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</si>
  <si>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</si>
  <si>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</si>
  <si>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</si>
  <si>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</si>
  <si>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</si>
  <si>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</si>
  <si>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</si>
  <si>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</si>
  <si>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</si>
  <si>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</si>
  <si>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</si>
  <si>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</si>
  <si>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</si>
  <si>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</si>
  <si>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</si>
  <si>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</si>
  <si>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</si>
  <si>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</si>
  <si>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</si>
  <si>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</si>
  <si>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</si>
  <si>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</si>
  <si>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</si>
  <si>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</si>
  <si>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</si>
  <si>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</si>
  <si>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</si>
  <si>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</si>
  <si>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</si>
  <si>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</si>
  <si>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</si>
  <si>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</si>
  <si>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</si>
  <si>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</si>
  <si>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</si>
  <si>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</si>
  <si>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</si>
  <si>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</si>
  <si>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</si>
  <si>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</si>
  <si>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</si>
  <si>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</si>
  <si>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</si>
  <si>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</si>
  <si>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</si>
  <si>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</si>
  <si>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</si>
  <si>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</si>
  <si>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</si>
  <si>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</si>
  <si>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</si>
  <si>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</si>
  <si>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</si>
  <si>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</si>
  <si>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</si>
  <si>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</si>
  <si>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</si>
  <si>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</si>
  <si>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</si>
  <si>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</si>
  <si>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</si>
  <si>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</si>
  <si>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</si>
  <si>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</si>
  <si>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</si>
  <si>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</si>
  <si>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</si>
  <si>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</si>
  <si>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</si>
  <si>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</si>
  <si>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</si>
  <si>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</si>
  <si>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</si>
  <si>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</si>
  <si>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</si>
  <si>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</si>
  <si>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</si>
  <si>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</si>
  <si>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</si>
  <si>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</si>
  <si>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</si>
  <si>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</si>
  <si>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</si>
  <si>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</si>
  <si>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</si>
  <si>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</si>
  <si>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</si>
  <si>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</si>
  <si>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</si>
  <si>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</si>
  <si>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</si>
  <si>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</si>
  <si>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</si>
  <si>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</si>
  <si>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</si>
  <si>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</si>
  <si>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</si>
  <si>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</si>
  <si>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</si>
  <si>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</si>
  <si>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</si>
  <si>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</si>
  <si>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</si>
  <si>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</si>
  <si>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</si>
  <si>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</si>
  <si>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</si>
  <si>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</si>
  <si>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</si>
  <si>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</si>
  <si>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</si>
  <si>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</si>
  <si>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</si>
  <si>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</si>
  <si>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</si>
  <si>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</si>
  <si>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</si>
  <si>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</si>
  <si>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</si>
  <si>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</si>
  <si>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</si>
  <si>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</si>
  <si>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</si>
  <si>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</si>
  <si>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</si>
  <si>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</si>
  <si>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</si>
  <si>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</si>
  <si>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</si>
  <si>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</si>
  <si>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</si>
  <si>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</si>
  <si>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</si>
  <si>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</si>
  <si>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</si>
  <si>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</si>
  <si>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</si>
  <si>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</si>
  <si>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</si>
  <si>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</si>
  <si>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</si>
  <si>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</si>
  <si>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</si>
  <si>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</si>
  <si>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</si>
  <si>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</si>
  <si>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</si>
  <si>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</si>
  <si>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</si>
  <si>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</si>
  <si>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</si>
  <si>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</si>
  <si>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</si>
  <si>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</si>
  <si>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</si>
  <si>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</si>
  <si>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</si>
  <si>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</si>
  <si>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</si>
  <si>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</si>
  <si>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</si>
  <si>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</si>
  <si>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</si>
  <si>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</si>
  <si>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</si>
  <si>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</si>
  <si>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</si>
  <si>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</si>
  <si>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</si>
  <si>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</si>
  <si>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</si>
  <si>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</si>
  <si>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</si>
  <si>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</si>
  <si>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</si>
  <si>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</si>
  <si>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</si>
  <si>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</si>
  <si>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</si>
  <si>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</si>
  <si>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</si>
  <si>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</si>
  <si>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</si>
  <si>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</si>
  <si>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</si>
  <si>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</si>
  <si>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</si>
  <si>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</si>
  <si>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</si>
  <si>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</si>
  <si>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</si>
  <si>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</si>
  <si>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</si>
  <si>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</si>
  <si>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</si>
  <si>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</si>
  <si>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</si>
  <si>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</si>
  <si>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</si>
  <si>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</si>
  <si>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</si>
  <si>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</si>
  <si>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</si>
  <si>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</si>
  <si>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</si>
  <si>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</si>
  <si>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</si>
  <si>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</si>
  <si>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</si>
  <si>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</si>
  <si>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</si>
  <si>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</si>
  <si>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</si>
  <si>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</si>
  <si>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</si>
  <si>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</si>
  <si>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</si>
  <si>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</si>
  <si>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</si>
  <si>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</si>
  <si>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</si>
  <si>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</si>
  <si>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</si>
  <si>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</si>
  <si>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</si>
  <si>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</si>
  <si>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</si>
  <si>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</si>
  <si>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</si>
  <si>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</si>
  <si>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</si>
  <si>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</si>
  <si>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</si>
  <si>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</si>
  <si>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</si>
  <si>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</si>
  <si>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</si>
  <si>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</si>
  <si>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</si>
  <si>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</si>
  <si>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</si>
  <si>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</si>
  <si>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</si>
  <si>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</si>
  <si>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</si>
  <si>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</si>
  <si>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</si>
  <si>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</si>
  <si>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</si>
  <si>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</si>
  <si>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</si>
  <si>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</si>
  <si>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</si>
  <si>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</si>
  <si>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</si>
  <si>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</si>
  <si>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</si>
  <si>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</si>
  <si>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</si>
  <si>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</si>
  <si>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</si>
  <si>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</si>
  <si>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</si>
  <si>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</si>
  <si>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</si>
  <si>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</si>
  <si>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</si>
  <si>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</si>
  <si>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</si>
  <si>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</si>
  <si>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</si>
  <si>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</si>
  <si>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</si>
  <si>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</si>
  <si>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</si>
  <si>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</si>
  <si>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</si>
  <si>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</si>
  <si>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</si>
  <si>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</si>
  <si>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</si>
  <si>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</si>
  <si>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</si>
  <si>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</si>
  <si>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</si>
  <si>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</si>
  <si>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</si>
  <si>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</si>
  <si>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</si>
  <si>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</si>
  <si>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</si>
  <si>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</si>
  <si>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</si>
  <si>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</si>
  <si>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</si>
  <si>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</si>
  <si>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</si>
  <si>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</si>
  <si>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</si>
  <si>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</si>
  <si>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</si>
  <si>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</si>
  <si>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</si>
  <si>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</si>
  <si>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</si>
  <si>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</si>
  <si>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</si>
  <si>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</si>
  <si>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</si>
  <si>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</si>
  <si>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</si>
  <si>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</si>
  <si>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</si>
  <si>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</si>
  <si>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</si>
  <si>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</si>
  <si>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</si>
  <si>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</si>
  <si>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</si>
  <si>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</si>
  <si>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</si>
  <si>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</si>
  <si>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</si>
  <si>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</si>
  <si>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</si>
  <si>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</si>
  <si>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</si>
  <si>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</si>
  <si>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</si>
  <si>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</si>
  <si>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</si>
  <si>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</si>
  <si>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</si>
  <si>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</si>
  <si>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</si>
  <si>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</si>
  <si>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</si>
  <si>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</si>
  <si>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</si>
  <si>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</si>
  <si>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</si>
  <si>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</si>
  <si>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</si>
  <si>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</si>
  <si>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</si>
  <si>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</si>
  <si>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</si>
  <si>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</si>
  <si>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</si>
  <si>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</si>
  <si>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</si>
  <si>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</si>
  <si>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</si>
  <si>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</si>
  <si>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</si>
  <si>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</si>
  <si>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</si>
  <si>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</si>
  <si>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</si>
  <si>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</si>
  <si>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</si>
  <si>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</si>
  <si>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</si>
  <si>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</si>
  <si>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</si>
  <si>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</si>
  <si>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</si>
  <si>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</si>
  <si>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</si>
  <si>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</si>
  <si>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</si>
  <si>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</si>
  <si>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</si>
  <si>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</si>
  <si>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</si>
  <si>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</si>
  <si>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</si>
  <si>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</si>
  <si>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</si>
  <si>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</si>
  <si>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</si>
  <si>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</si>
  <si>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</si>
  <si>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</si>
  <si>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</si>
  <si>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</si>
  <si>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</si>
  <si>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</si>
  <si>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</si>
  <si>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</si>
  <si>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</si>
  <si>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</si>
  <si>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</si>
  <si>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</si>
  <si>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</si>
  <si>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</si>
  <si>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</si>
  <si>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</si>
  <si>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</si>
  <si>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</si>
  <si>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</si>
  <si>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</si>
  <si>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</si>
  <si>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</si>
  <si>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</si>
  <si>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</si>
  <si>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</si>
  <si>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</si>
  <si>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</si>
  <si>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</si>
  <si>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</si>
  <si>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</si>
  <si>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</si>
  <si>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</si>
  <si>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</si>
  <si>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</si>
  <si>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</si>
  <si>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</si>
  <si>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</si>
  <si>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</si>
  <si>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</si>
  <si>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</si>
  <si>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</si>
  <si>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</si>
  <si>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</si>
  <si>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</si>
  <si>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</si>
  <si>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</si>
  <si>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</si>
  <si>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</si>
  <si>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</si>
  <si>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</si>
  <si>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</si>
  <si>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</si>
  <si>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</si>
  <si>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</si>
  <si>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</si>
  <si>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</si>
  <si>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</si>
  <si>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</si>
  <si>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</si>
  <si>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</si>
  <si>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</si>
  <si>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</si>
  <si>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</si>
  <si>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</si>
  <si>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</si>
  <si>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</si>
  <si>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</si>
  <si>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</si>
  <si>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</si>
  <si>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</si>
  <si>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</si>
  <si>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</si>
  <si>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</si>
  <si>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</si>
  <si>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</si>
  <si>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</si>
  <si>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</si>
  <si>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</si>
  <si>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</si>
  <si>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</si>
  <si>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</si>
  <si>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</si>
  <si>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</si>
  <si>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</si>
  <si>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</si>
  <si>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</si>
  <si>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</si>
  <si>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</si>
  <si>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</si>
  <si>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</si>
  <si>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</si>
  <si>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</si>
  <si>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</si>
  <si>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</si>
  <si>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</si>
  <si>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</si>
  <si>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</si>
  <si>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</si>
  <si>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</si>
  <si>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</si>
  <si>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</si>
  <si>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</si>
  <si>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</si>
  <si>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</si>
  <si>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</si>
  <si>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</si>
  <si>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</si>
  <si>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</si>
  <si>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</si>
  <si>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</si>
  <si>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</si>
  <si>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</si>
  <si>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</si>
  <si>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</si>
  <si>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</si>
  <si>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</si>
  <si>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</si>
  <si>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</si>
  <si>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</si>
  <si>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</si>
  <si>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</si>
  <si>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</si>
  <si>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</si>
  <si>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</si>
  <si>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</si>
  <si>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</si>
  <si>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</si>
  <si>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</si>
  <si>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</si>
  <si>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</si>
  <si>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</si>
  <si>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</si>
  <si>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</si>
  <si>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</si>
  <si>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</si>
  <si>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</si>
  <si>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</si>
  <si>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</si>
  <si>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</si>
  <si>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</si>
  <si>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</si>
  <si>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</si>
  <si>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</si>
  <si>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</si>
  <si>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</si>
  <si>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</si>
  <si>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</si>
  <si>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</si>
  <si>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</si>
  <si>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</si>
  <si>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</si>
  <si>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</si>
  <si>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</si>
  <si>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</si>
  <si>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</si>
  <si>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</si>
  <si>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</si>
  <si>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</si>
  <si>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</si>
  <si>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</si>
  <si>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</si>
  <si>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</si>
  <si>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</si>
  <si>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</si>
  <si>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</si>
  <si>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</si>
  <si>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</si>
  <si>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</si>
  <si>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</si>
  <si>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</si>
  <si>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</si>
  <si>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</si>
  <si>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</si>
  <si>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</si>
  <si>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</si>
  <si>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</si>
  <si>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</si>
  <si>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</si>
  <si>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</si>
  <si>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</si>
  <si>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</si>
  <si>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</si>
  <si>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</si>
  <si>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</si>
  <si>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</si>
  <si>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</si>
  <si>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</si>
  <si>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</si>
  <si>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</si>
  <si>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</si>
  <si>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</si>
  <si>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</si>
  <si>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</si>
  <si>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</si>
  <si>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</si>
  <si>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</si>
  <si>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</si>
  <si>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</si>
  <si>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</si>
  <si>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</si>
  <si>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</si>
  <si>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</si>
  <si>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</si>
  <si>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</si>
  <si>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</si>
  <si>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</si>
  <si>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</si>
  <si>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</si>
  <si>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</si>
  <si>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</si>
  <si>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</si>
  <si>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</si>
  <si>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</si>
  <si>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</si>
  <si>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</si>
  <si>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</si>
  <si>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</si>
  <si>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</si>
  <si>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</si>
  <si>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</si>
  <si>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</si>
  <si>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</si>
  <si>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</si>
  <si>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</si>
  <si>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</si>
  <si>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</si>
  <si>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</si>
  <si>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</si>
  <si>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</si>
  <si>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</si>
  <si>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</si>
  <si>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</si>
  <si>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</si>
  <si>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</si>
  <si>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</si>
  <si>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</si>
  <si>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</si>
  <si>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</si>
  <si>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</si>
  <si>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</si>
  <si>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</si>
  <si>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</si>
  <si>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</si>
  <si>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</si>
  <si>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</si>
  <si>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</si>
  <si>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</si>
  <si>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</si>
  <si>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</si>
  <si>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</si>
  <si>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</si>
  <si>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</si>
  <si>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</si>
  <si>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</si>
  <si>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</si>
  <si>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</si>
  <si>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</si>
  <si>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</si>
  <si>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</si>
  <si>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</si>
  <si>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</si>
  <si>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</si>
  <si>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</si>
  <si>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</si>
  <si>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</si>
  <si>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</si>
  <si>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</si>
  <si>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</si>
  <si>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</si>
  <si>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</si>
  <si>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</si>
  <si>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</si>
  <si>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</si>
  <si>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</si>
  <si>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</si>
  <si>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</si>
  <si>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</si>
  <si>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</si>
  <si>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</si>
  <si>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</si>
  <si>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</si>
  <si>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</si>
  <si>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</si>
  <si>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</si>
  <si>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</si>
  <si>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</si>
  <si>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</si>
  <si>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</si>
  <si>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</si>
  <si>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</si>
  <si>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</si>
  <si>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</si>
  <si>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</si>
  <si>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</si>
  <si>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</si>
  <si>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</si>
  <si>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</si>
  <si>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</si>
  <si>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</si>
  <si>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</si>
  <si>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</si>
  <si>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</si>
  <si>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</si>
  <si>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</si>
  <si>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</si>
  <si>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</si>
  <si>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</si>
  <si>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</si>
  <si>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</si>
  <si>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</si>
  <si>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</si>
  <si>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</si>
  <si>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</si>
  <si>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</si>
  <si>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</si>
  <si>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</si>
  <si>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</si>
  <si>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</si>
  <si>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</si>
  <si>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</si>
  <si>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</si>
  <si>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</si>
  <si>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</si>
  <si>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</si>
  <si>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</si>
  <si>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</si>
  <si>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</si>
  <si>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</si>
  <si>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</si>
  <si>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</si>
  <si>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</si>
  <si>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</si>
  <si>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</si>
  <si>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</si>
  <si>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</si>
  <si>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</si>
  <si>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</si>
  <si>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</si>
  <si>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</si>
  <si>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</si>
  <si>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</si>
  <si>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</si>
  <si>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</si>
  <si>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</si>
  <si>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</si>
  <si>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</si>
  <si>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</si>
  <si>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</si>
  <si>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</si>
  <si>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</si>
  <si>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</si>
  <si>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</si>
  <si>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</si>
  <si>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</si>
  <si>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</si>
  <si>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</si>
  <si>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</si>
  <si>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</si>
  <si>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</si>
  <si>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</si>
  <si>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</si>
  <si>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</si>
  <si>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</si>
  <si>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</si>
  <si>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</si>
  <si>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</si>
  <si>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</si>
  <si>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</si>
  <si>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</si>
  <si>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</si>
  <si>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</si>
  <si>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</si>
  <si>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</si>
  <si>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</si>
  <si>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</si>
  <si>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</si>
  <si>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</si>
  <si>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</si>
  <si>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</si>
  <si>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</si>
  <si>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</si>
  <si>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</si>
  <si>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</si>
  <si>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</si>
  <si>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</si>
  <si>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</si>
  <si>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</si>
  <si>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</si>
  <si>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</si>
  <si>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</si>
  <si>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</si>
  <si>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</si>
  <si>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</si>
  <si>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</si>
  <si>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</si>
  <si>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</si>
  <si>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</si>
  <si>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</si>
  <si>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</si>
  <si>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</si>
  <si>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</si>
  <si>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</si>
  <si>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</si>
  <si>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</si>
  <si>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</si>
  <si>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</si>
  <si>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</si>
  <si>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</si>
  <si>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</si>
  <si>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</si>
  <si>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</si>
  <si>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</si>
  <si>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</si>
  <si>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</si>
  <si>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</si>
  <si>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</si>
  <si>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</si>
  <si>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</si>
  <si>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</si>
  <si>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</si>
  <si>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</si>
  <si>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</si>
  <si>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</si>
  <si>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</si>
  <si>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</si>
  <si>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</si>
  <si>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</si>
  <si>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</si>
  <si>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</si>
  <si>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</si>
  <si>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</si>
  <si>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</si>
  <si>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</si>
  <si>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</si>
  <si>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</si>
  <si>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</si>
  <si>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</si>
  <si>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</si>
  <si>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</si>
  <si>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</si>
  <si>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</si>
  <si>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</si>
  <si>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</si>
  <si>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</si>
  <si>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</si>
  <si>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</si>
  <si>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</si>
  <si>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</si>
  <si>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</si>
  <si>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</si>
  <si>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</si>
  <si>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</si>
  <si>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</si>
  <si>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</si>
  <si>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</si>
  <si>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</si>
  <si>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</si>
  <si>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</si>
  <si>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</si>
  <si>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</si>
  <si>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</si>
  <si>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</si>
  <si>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</si>
  <si>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</si>
  <si>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</si>
  <si>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</si>
  <si>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</si>
  <si>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</si>
  <si>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</si>
  <si>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</si>
  <si>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</si>
  <si>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</si>
  <si>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</si>
  <si>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</si>
  <si>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</si>
  <si>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</si>
  <si>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</si>
  <si>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</si>
  <si>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</si>
  <si>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</si>
  <si>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</si>
  <si>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</si>
  <si>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</si>
  <si>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</si>
  <si>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</si>
  <si>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</si>
  <si>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</si>
  <si>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</si>
  <si>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</si>
  <si>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</si>
  <si>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</si>
  <si>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</si>
  <si>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</si>
  <si>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</si>
  <si>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</si>
  <si>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</si>
  <si>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</si>
  <si>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</si>
  <si>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</si>
  <si>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</si>
  <si>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</si>
  <si>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</si>
  <si>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</si>
  <si>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</si>
  <si>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</si>
  <si>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</si>
  <si>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</si>
  <si>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</si>
  <si>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</si>
  <si>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</si>
  <si>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</si>
  <si>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</si>
  <si>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</si>
  <si>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</si>
  <si>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</si>
  <si>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</si>
  <si>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</si>
  <si>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</si>
  <si>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</si>
  <si>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</si>
  <si>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</si>
  <si>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</si>
  <si>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</si>
  <si>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</si>
  <si>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</si>
  <si>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</si>
  <si>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</si>
  <si>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</si>
  <si>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</si>
  <si>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</si>
  <si>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</si>
  <si>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</si>
  <si>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</si>
  <si>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</si>
  <si>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</si>
  <si>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</si>
  <si>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</si>
  <si>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</si>
  <si>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</si>
  <si>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</si>
  <si>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</si>
  <si>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</si>
  <si>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</si>
  <si>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</si>
  <si>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</si>
  <si>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</si>
  <si>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</si>
  <si>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</si>
  <si>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</si>
  <si>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</si>
  <si>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</si>
  <si>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</si>
  <si>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</si>
  <si>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</si>
  <si>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</si>
  <si>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</si>
  <si>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</si>
  <si>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</si>
  <si>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</si>
  <si>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</si>
  <si>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</si>
  <si>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</si>
  <si>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</si>
  <si>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</si>
  <si>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</si>
  <si>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</si>
  <si>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</si>
  <si>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</si>
  <si>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</si>
  <si>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</si>
  <si>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</si>
  <si>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</si>
  <si>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</si>
  <si>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</si>
  <si>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</si>
  <si>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</si>
  <si>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</si>
  <si>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</si>
  <si>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</si>
  <si>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</si>
  <si>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</si>
  <si>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</si>
  <si>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</si>
  <si>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</si>
  <si>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</si>
  <si>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</si>
  <si>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</si>
  <si>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</si>
  <si>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</si>
  <si>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</si>
  <si>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</si>
  <si>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</si>
  <si>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</si>
  <si>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</si>
  <si>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</si>
  <si>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</si>
  <si>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</si>
  <si>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</si>
  <si>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</si>
  <si>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</si>
  <si>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</si>
  <si>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</si>
  <si>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</si>
  <si>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</si>
  <si>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</si>
  <si>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</si>
  <si>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</si>
  <si>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</si>
  <si>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</si>
  <si>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</si>
  <si>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</si>
  <si>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</si>
  <si>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</si>
  <si>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</si>
  <si>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</si>
  <si>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</si>
  <si>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</si>
  <si>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</si>
  <si>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</si>
  <si>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</si>
  <si>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</si>
  <si>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</si>
  <si>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</si>
  <si>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</si>
  <si>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</si>
  <si>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</si>
  <si>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</si>
  <si>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</si>
  <si>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</si>
  <si>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</si>
  <si>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</si>
  <si>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</si>
  <si>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</si>
  <si>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</si>
  <si>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</si>
  <si>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</si>
  <si>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</si>
  <si>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</si>
  <si>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</si>
  <si>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</si>
  <si>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</si>
  <si>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</si>
  <si>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</si>
  <si>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</si>
  <si>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</si>
  <si>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</si>
  <si>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</si>
  <si>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</si>
  <si>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</si>
  <si>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</si>
  <si>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</si>
  <si>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</si>
  <si>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</si>
  <si>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</si>
  <si>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</si>
  <si>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</si>
  <si>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</si>
  <si>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</si>
  <si>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</si>
  <si>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</si>
  <si>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</si>
  <si>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</si>
  <si>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</si>
  <si>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</si>
  <si>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</si>
  <si>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</si>
  <si>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</si>
  <si>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</si>
  <si>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</si>
  <si>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</si>
  <si>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</si>
  <si>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</si>
  <si>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</si>
  <si>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</si>
  <si>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</si>
  <si>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</si>
  <si>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</si>
  <si>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</si>
  <si>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</si>
  <si>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</si>
  <si>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</si>
  <si>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</si>
  <si>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</si>
  <si>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</si>
  <si>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</si>
  <si>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</si>
  <si>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</si>
  <si>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</si>
  <si>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</si>
  <si>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</si>
  <si>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</si>
  <si>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</si>
  <si>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</si>
  <si>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</si>
  <si>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</si>
  <si>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</si>
  <si>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</si>
  <si>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</si>
  <si>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</si>
  <si>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</si>
  <si>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</si>
  <si>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</si>
  <si>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</si>
  <si>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</si>
  <si>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</si>
  <si>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</si>
  <si>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</si>
  <si>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</si>
  <si>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</si>
  <si>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</si>
  <si>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</si>
  <si>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</si>
  <si>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</si>
  <si>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</si>
  <si>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</si>
  <si>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</si>
  <si>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</si>
  <si>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</si>
  <si>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</si>
  <si>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</si>
  <si>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</si>
  <si>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</si>
  <si>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</si>
  <si>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</si>
  <si>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</si>
  <si>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</si>
  <si>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</si>
  <si>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</si>
  <si>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</si>
  <si>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</si>
  <si>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</si>
  <si>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</si>
  <si>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</si>
  <si>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</si>
  <si>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</si>
  <si>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</si>
  <si>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</si>
  <si>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</si>
  <si>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</si>
  <si>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</si>
  <si>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</si>
  <si>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</si>
  <si>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</si>
  <si>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</si>
  <si>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</si>
  <si>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</si>
  <si>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</si>
  <si>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</si>
  <si>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</si>
  <si>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</si>
  <si>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</si>
  <si>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</si>
  <si>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</si>
  <si>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</si>
  <si>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</si>
  <si>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</si>
  <si>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</si>
  <si>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</si>
  <si>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</si>
  <si>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</si>
  <si>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</si>
  <si>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</si>
  <si>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</si>
  <si>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</si>
  <si>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</si>
  <si>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</si>
  <si>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</si>
  <si>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</si>
  <si>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</si>
  <si>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</si>
  <si>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</si>
  <si>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</si>
  <si>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</si>
  <si>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</si>
  <si>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</si>
  <si>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</si>
  <si>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</si>
  <si>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</si>
  <si>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</si>
  <si>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</si>
  <si>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</si>
  <si>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</si>
  <si>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</si>
  <si>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</si>
  <si>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</si>
  <si>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</si>
  <si>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</si>
  <si>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</si>
  <si>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</si>
  <si>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</si>
  <si>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</si>
  <si>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</si>
  <si>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</si>
  <si>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</si>
  <si>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</si>
  <si>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</si>
  <si>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</si>
  <si>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</si>
  <si>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</si>
  <si>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</si>
  <si>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</si>
  <si>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</si>
  <si>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</si>
  <si>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</si>
  <si>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</si>
  <si>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</si>
  <si>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</si>
  <si>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</si>
  <si>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</si>
  <si>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</si>
  <si>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</si>
  <si>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</si>
  <si>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</si>
  <si>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</si>
  <si>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</si>
  <si>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</si>
  <si>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</si>
  <si>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</si>
  <si>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</si>
  <si>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</si>
  <si>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</si>
  <si>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</si>
  <si>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</si>
  <si>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</si>
  <si>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</si>
  <si>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</si>
  <si>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</si>
  <si>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</si>
  <si>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</si>
  <si>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</si>
  <si>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</si>
  <si>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</si>
  <si>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</si>
  <si>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</si>
  <si>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</si>
  <si>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</si>
  <si>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</si>
  <si>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</si>
  <si>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</si>
  <si>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</si>
  <si>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</si>
  <si>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</si>
  <si>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</si>
  <si>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</si>
  <si>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</si>
  <si>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</si>
  <si>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</si>
  <si>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</si>
  <si>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</si>
  <si>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</si>
  <si>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</si>
  <si>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</si>
  <si>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</si>
  <si>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</si>
  <si>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</si>
  <si>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</si>
  <si>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</si>
  <si>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</si>
  <si>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</si>
  <si>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</si>
  <si>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</si>
  <si>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</si>
  <si>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</si>
  <si>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</si>
  <si>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</si>
  <si>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</si>
  <si>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</si>
  <si>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</si>
  <si>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</si>
  <si>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</si>
  <si>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</si>
  <si>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</si>
  <si>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</si>
  <si>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</si>
  <si>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</si>
  <si>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</si>
  <si>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</si>
  <si>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</si>
  <si>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</si>
  <si>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</si>
  <si>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</si>
  <si>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</si>
  <si>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</si>
  <si>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</si>
  <si>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</si>
  <si>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</si>
  <si>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</si>
  <si>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</si>
  <si>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</si>
  <si>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</si>
  <si>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</si>
  <si>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</si>
  <si>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</si>
  <si>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</si>
  <si>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</si>
  <si>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</si>
  <si>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</si>
  <si>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</si>
  <si>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</si>
  <si>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</si>
  <si>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</si>
  <si>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</si>
  <si>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</si>
  <si>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</si>
  <si>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</si>
  <si>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</si>
  <si>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</si>
  <si>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</si>
  <si>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</si>
  <si>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</si>
  <si>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</si>
  <si>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</si>
  <si>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</si>
  <si>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</si>
  <si>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</si>
  <si>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</si>
  <si>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</si>
  <si>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</si>
  <si>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</si>
  <si>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</si>
  <si>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</si>
  <si>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</si>
  <si>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</si>
  <si>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</si>
  <si>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</si>
  <si>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</si>
  <si>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</si>
  <si>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</si>
  <si>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</si>
  <si>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</si>
  <si>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</si>
  <si>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</si>
  <si>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</si>
  <si>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</si>
  <si>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</si>
  <si>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</si>
  <si>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</si>
  <si>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</si>
  <si>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</si>
  <si>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</si>
  <si>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</si>
  <si>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</si>
  <si>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</si>
  <si>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</si>
  <si>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</si>
  <si>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</si>
  <si>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</si>
  <si>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</si>
  <si>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</si>
  <si>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</si>
  <si>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</si>
  <si>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</si>
  <si>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</si>
  <si>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</si>
  <si>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</si>
  <si>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</si>
  <si>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</si>
  <si>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</si>
  <si>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</si>
  <si>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</si>
  <si>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</si>
  <si>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</si>
  <si>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</si>
  <si>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</si>
  <si>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</si>
  <si>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</si>
  <si>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</si>
  <si>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</si>
  <si>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</si>
  <si>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</si>
  <si>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</si>
  <si>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</si>
  <si>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</si>
  <si>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</si>
  <si>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</si>
  <si>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</si>
  <si>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</si>
  <si>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</si>
  <si>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</si>
  <si>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</si>
  <si>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</si>
  <si>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</si>
  <si>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</si>
  <si>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</si>
  <si>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</si>
  <si>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</si>
  <si>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</si>
  <si>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</si>
  <si>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</si>
  <si>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</si>
  <si>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</si>
  <si>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</si>
  <si>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</si>
  <si>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</si>
  <si>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</si>
  <si>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</si>
  <si>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</si>
  <si>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</si>
  <si>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</si>
  <si>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</si>
  <si>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</si>
  <si>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</si>
  <si>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</si>
  <si>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</si>
  <si>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</si>
  <si>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</si>
  <si>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</si>
  <si>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</si>
  <si>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</si>
  <si>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</si>
  <si>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</si>
  <si>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</si>
  <si>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</si>
  <si>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</si>
  <si>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</si>
  <si>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</si>
  <si>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</si>
  <si>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</si>
  <si>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</si>
  <si>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</si>
  <si>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</si>
  <si>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</si>
  <si>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</si>
  <si>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</si>
  <si>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</si>
  <si>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</si>
  <si>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</si>
  <si>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</si>
  <si>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</si>
  <si>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</si>
  <si>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</si>
  <si>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</si>
  <si>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</si>
  <si>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</si>
  <si>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</si>
  <si>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</si>
  <si>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</si>
  <si>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</si>
  <si>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</si>
  <si>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</si>
  <si>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</si>
  <si>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</si>
  <si>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</si>
  <si>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</si>
  <si>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</si>
  <si>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</si>
  <si>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</si>
  <si>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</si>
  <si>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</si>
  <si>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</si>
  <si>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</si>
  <si>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</si>
  <si>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</si>
  <si>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</si>
  <si>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</si>
  <si>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</si>
  <si>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</si>
  <si>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</si>
  <si>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</si>
  <si>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</si>
  <si>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</si>
  <si>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</si>
  <si>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</si>
  <si>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</si>
  <si>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</si>
  <si>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</si>
  <si>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</si>
  <si>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</si>
  <si>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</si>
  <si>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</si>
  <si>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</si>
  <si>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</si>
  <si>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</si>
  <si>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</si>
  <si>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</si>
  <si>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</si>
  <si>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</si>
  <si>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</si>
  <si>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</si>
  <si>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</si>
  <si>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</si>
  <si>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</si>
  <si>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</si>
  <si>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</si>
  <si>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</si>
  <si>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</si>
  <si>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</si>
  <si>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</si>
  <si>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</si>
  <si>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</si>
  <si>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</si>
  <si>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</si>
  <si>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</si>
  <si>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</si>
  <si>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</si>
  <si>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</si>
  <si>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</si>
  <si>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</si>
  <si>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</si>
  <si>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</si>
  <si>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</si>
  <si>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</si>
  <si>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</si>
  <si>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</si>
  <si>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</si>
  <si>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</si>
  <si>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</si>
  <si>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</si>
  <si>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</si>
  <si>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</si>
  <si>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</si>
  <si>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</si>
  <si>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</si>
  <si>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</si>
  <si>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</si>
  <si>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</si>
  <si>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</si>
  <si>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</si>
  <si>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</si>
  <si>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</si>
  <si>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</si>
  <si>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</si>
  <si>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</si>
  <si>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</si>
  <si>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</si>
  <si>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</si>
  <si>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</si>
  <si>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</si>
  <si>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</si>
  <si>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</si>
  <si>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</si>
  <si>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</si>
  <si>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</si>
  <si>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</si>
  <si>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</si>
  <si>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</si>
  <si>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</si>
  <si>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</si>
  <si>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</si>
  <si>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</si>
  <si>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</si>
  <si>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</si>
  <si>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</si>
  <si>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</si>
  <si>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</si>
  <si>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</si>
  <si>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</si>
  <si>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</si>
  <si>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</si>
  <si>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</si>
  <si>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</si>
  <si>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</si>
  <si>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</si>
  <si>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</si>
  <si>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</si>
  <si>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</si>
  <si>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</si>
  <si>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</si>
  <si>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</si>
  <si>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</si>
  <si>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</si>
  <si>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</si>
  <si>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</si>
  <si>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</si>
  <si>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</si>
  <si>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</si>
  <si>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</si>
  <si>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</si>
  <si>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</si>
  <si>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</si>
  <si>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</si>
  <si>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</si>
  <si>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</si>
  <si>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</si>
  <si>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</si>
  <si>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</si>
  <si>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</si>
  <si>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</si>
  <si>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</si>
  <si>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</si>
  <si>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</si>
  <si>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</si>
  <si>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</si>
  <si>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</si>
  <si>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</si>
  <si>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</si>
  <si>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</si>
  <si>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</si>
  <si>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</si>
  <si>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</si>
  <si>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</si>
  <si>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</si>
  <si>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</si>
  <si>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</si>
  <si>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</si>
  <si>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</si>
  <si>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</si>
  <si>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</si>
  <si>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</si>
  <si>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</si>
  <si>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</si>
  <si>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</si>
  <si>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</si>
  <si>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</si>
  <si>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</si>
  <si>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</si>
  <si>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</si>
  <si>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</si>
  <si>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</si>
  <si>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</si>
  <si>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</si>
  <si>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</si>
  <si>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</si>
  <si>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</si>
  <si>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</si>
  <si>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</si>
  <si>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</si>
  <si>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</si>
  <si>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</si>
  <si>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</si>
  <si>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</si>
  <si>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</si>
  <si>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</si>
  <si>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</si>
  <si>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</si>
  <si>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</si>
  <si>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</si>
  <si>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</si>
  <si>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</si>
  <si>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</si>
  <si>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</si>
  <si>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</si>
  <si>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</si>
  <si>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</si>
  <si>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</si>
  <si>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</si>
  <si>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</si>
  <si>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</si>
  <si>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</si>
  <si>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</si>
  <si>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</si>
  <si>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</si>
  <si>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</si>
  <si>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</si>
  <si>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</si>
  <si>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</si>
  <si>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</si>
  <si>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</si>
  <si>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</si>
  <si>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</si>
  <si>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</si>
  <si>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</si>
  <si>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</si>
  <si>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</si>
  <si>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</si>
  <si>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</si>
  <si>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</si>
  <si>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</si>
  <si>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</si>
  <si>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</si>
  <si>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</si>
  <si>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</si>
  <si>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</si>
  <si>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</si>
  <si>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</si>
  <si>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</si>
  <si>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</si>
  <si>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</si>
  <si>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</si>
  <si>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</si>
  <si>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</si>
  <si>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</si>
  <si>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</si>
  <si>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</si>
  <si>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</si>
  <si>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</si>
  <si>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</si>
  <si>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</si>
  <si>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</si>
  <si>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</si>
  <si>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</si>
  <si>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</si>
  <si>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</si>
  <si>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</si>
  <si>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</si>
  <si>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</si>
  <si>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</si>
  <si>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</si>
  <si>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</si>
  <si>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</si>
  <si>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</si>
  <si>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</si>
  <si>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</si>
  <si>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</si>
  <si>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</si>
  <si>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</si>
  <si>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</si>
  <si>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</si>
  <si>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</si>
  <si>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</si>
  <si>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</si>
  <si>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</si>
  <si>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</si>
  <si>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</si>
  <si>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</si>
  <si>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</si>
  <si>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</si>
  <si>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</si>
  <si>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</si>
  <si>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</si>
  <si>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</si>
  <si>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</si>
  <si>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</si>
  <si>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</si>
  <si>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</si>
  <si>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</si>
  <si>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</si>
  <si>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</si>
  <si>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</si>
  <si>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</si>
  <si>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</si>
  <si>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</si>
  <si>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</si>
  <si>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</si>
  <si>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</si>
  <si>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</si>
  <si>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</si>
  <si>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</si>
  <si>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</si>
  <si>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</si>
  <si>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</si>
  <si>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</si>
  <si>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</si>
  <si>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</si>
  <si>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</si>
  <si>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</si>
  <si>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</si>
  <si>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</si>
  <si>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</si>
  <si>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</si>
  <si>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</si>
  <si>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</si>
  <si>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</si>
  <si>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</si>
  <si>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</si>
  <si>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</si>
  <si>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</si>
  <si>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</si>
  <si>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</si>
  <si>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</si>
  <si>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</si>
  <si>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</si>
  <si>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</si>
  <si>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</si>
  <si>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</si>
  <si>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</si>
  <si>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</si>
  <si>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</si>
  <si>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</si>
  <si>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</si>
  <si>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</si>
  <si>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</si>
  <si>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</si>
  <si>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</si>
  <si>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</si>
  <si>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</si>
  <si>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</si>
  <si>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</si>
  <si>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</si>
  <si>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</si>
  <si>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</si>
  <si>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</si>
  <si>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</si>
  <si>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</si>
  <si>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</si>
  <si>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</si>
  <si>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</si>
  <si>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</si>
  <si>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</si>
  <si>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</si>
  <si>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</si>
  <si>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</si>
  <si>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</si>
  <si>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</si>
  <si>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</si>
  <si>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</si>
  <si>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</si>
  <si>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</si>
  <si>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</si>
  <si>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</si>
  <si>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</si>
  <si>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</si>
  <si>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</si>
  <si>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</si>
  <si>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</si>
  <si>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</si>
  <si>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</si>
  <si>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</si>
  <si>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</si>
  <si>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</si>
  <si>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</si>
  <si>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</si>
  <si>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</si>
  <si>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</si>
  <si>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</si>
  <si>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</si>
  <si>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</si>
  <si>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</si>
  <si>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</si>
  <si>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</si>
  <si>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</si>
  <si>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</si>
  <si>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</si>
  <si>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</si>
  <si>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</si>
  <si>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</si>
  <si>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</si>
  <si>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</si>
  <si>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</si>
  <si>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</si>
  <si>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</si>
  <si>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</si>
  <si>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</si>
  <si>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</si>
  <si>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</si>
  <si>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</si>
  <si>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</si>
  <si>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</si>
  <si>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</si>
  <si>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</si>
  <si>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</si>
  <si>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</si>
  <si>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</si>
  <si>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</si>
  <si>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</si>
  <si>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</si>
  <si>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</si>
  <si>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</si>
  <si>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</si>
  <si>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</si>
  <si>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</si>
  <si>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</si>
  <si>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</si>
  <si>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</si>
  <si>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</si>
  <si>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</si>
  <si>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</si>
  <si>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</si>
  <si>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</si>
  <si>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</si>
  <si>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</si>
  <si>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</si>
  <si>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</si>
  <si>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</si>
  <si>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</si>
  <si>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</si>
  <si>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</si>
  <si>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</si>
  <si>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</si>
  <si>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</si>
  <si>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</si>
  <si>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</si>
  <si>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</si>
  <si>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</si>
  <si>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</si>
  <si>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</si>
  <si>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</si>
  <si>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</si>
  <si>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</si>
  <si>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</si>
  <si>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</si>
  <si>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</si>
  <si>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</si>
  <si>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</si>
  <si>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</si>
  <si>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</si>
  <si>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</si>
  <si>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</si>
  <si>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</si>
  <si>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</si>
  <si>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</si>
  <si>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</si>
  <si>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</si>
  <si>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</si>
  <si>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</si>
  <si>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</si>
  <si>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</si>
  <si>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</si>
  <si>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</si>
  <si>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</si>
  <si>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</si>
  <si>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</si>
  <si>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</si>
  <si>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</si>
  <si>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</si>
  <si>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</si>
  <si>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</si>
  <si>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</si>
  <si>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</si>
  <si>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</si>
  <si>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</si>
  <si>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</si>
  <si>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</si>
  <si>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</si>
  <si>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</si>
  <si>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</si>
  <si>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</si>
  <si>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</si>
  <si>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</si>
  <si>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</si>
  <si>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</si>
  <si>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</si>
  <si>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</si>
  <si>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</si>
  <si>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</si>
  <si>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</si>
  <si>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</si>
  <si>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</si>
  <si>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</si>
  <si>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</si>
  <si>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</si>
  <si>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</si>
  <si>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</si>
  <si>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</si>
  <si>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</si>
  <si>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</si>
  <si>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</si>
  <si>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</si>
  <si>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</si>
  <si>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</si>
  <si>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</si>
  <si>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</si>
  <si>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</si>
  <si>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</si>
  <si>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</si>
  <si>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</si>
  <si>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</si>
  <si>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</si>
  <si>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</si>
  <si>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</si>
  <si>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</si>
  <si>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</si>
  <si>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</si>
  <si>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</si>
  <si>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</si>
  <si>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</si>
  <si>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</si>
  <si>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</si>
  <si>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</si>
  <si>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</si>
  <si>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</si>
  <si>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</si>
  <si>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</si>
  <si>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</si>
  <si>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</si>
  <si>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</si>
  <si>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</si>
  <si>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</si>
  <si>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</si>
  <si>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</si>
  <si>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</si>
  <si>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</si>
  <si>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</si>
  <si>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</si>
  <si>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</si>
  <si>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</si>
  <si>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</si>
  <si>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</si>
  <si>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</si>
  <si>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</si>
  <si>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</si>
  <si>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</si>
  <si>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</si>
  <si>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</si>
  <si>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</si>
  <si>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</si>
  <si>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</si>
  <si>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</si>
  <si>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</si>
  <si>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</si>
  <si>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</si>
  <si>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</si>
  <si>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</si>
  <si>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</si>
  <si>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</si>
  <si>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</si>
  <si>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</si>
  <si>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</si>
  <si>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</si>
  <si>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</si>
  <si>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</si>
  <si>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</si>
  <si>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</si>
  <si>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</si>
  <si>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</si>
  <si>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</si>
  <si>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</si>
  <si>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</si>
  <si>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</si>
  <si>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</si>
  <si>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</si>
  <si>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</si>
  <si>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</si>
  <si>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</si>
  <si>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</si>
  <si>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</si>
  <si>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</si>
  <si>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</si>
  <si>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</si>
  <si>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</si>
  <si>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</si>
  <si>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</si>
  <si>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</si>
  <si>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</si>
  <si>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</si>
  <si>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</si>
  <si>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</si>
  <si>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</si>
  <si>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</si>
  <si>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</si>
  <si>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</si>
  <si>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</si>
  <si>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</si>
  <si>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</si>
  <si>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</si>
  <si>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</si>
  <si>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</si>
  <si>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</si>
  <si>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</si>
  <si>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</si>
  <si>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</si>
  <si>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</si>
  <si>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</si>
  <si>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</si>
  <si>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</si>
  <si>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</si>
  <si>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</si>
  <si>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</si>
  <si>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</si>
  <si>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</si>
  <si>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</si>
  <si>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</si>
  <si>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</si>
  <si>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</si>
  <si>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</si>
  <si>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</si>
  <si>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</si>
  <si>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</si>
  <si>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</si>
  <si>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</si>
  <si>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</si>
  <si>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</si>
  <si>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</si>
  <si>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</si>
  <si>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</si>
  <si>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</si>
  <si>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</si>
  <si>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</si>
  <si>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</si>
  <si>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</si>
  <si>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</si>
  <si>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</si>
  <si>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</si>
  <si>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</si>
  <si>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</si>
  <si>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</si>
  <si>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</si>
  <si>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</si>
  <si>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</si>
  <si>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</si>
  <si>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</si>
  <si>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</si>
  <si>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</si>
  <si>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</si>
  <si>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</si>
  <si>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</si>
  <si>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</si>
  <si>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</si>
  <si>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</si>
  <si>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</si>
  <si>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</si>
  <si>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</si>
  <si>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</si>
  <si>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</si>
  <si>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</si>
  <si>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</si>
  <si>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</si>
  <si>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</si>
  <si>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</si>
  <si>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</si>
  <si>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</si>
  <si>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</si>
  <si>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</si>
  <si>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</si>
  <si>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</si>
  <si>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</si>
  <si>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</si>
  <si>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</si>
  <si>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</si>
  <si>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</si>
  <si>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</si>
  <si>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</si>
  <si>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</si>
  <si>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</si>
  <si>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</si>
  <si>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</si>
  <si>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</si>
  <si>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</si>
  <si>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</si>
  <si>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</si>
  <si>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</si>
  <si>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</si>
  <si>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</si>
  <si>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</si>
  <si>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</si>
  <si>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</si>
  <si>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</si>
  <si>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</si>
  <si>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</si>
  <si>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</si>
  <si>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</si>
  <si>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</si>
  <si>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</si>
  <si>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</si>
  <si>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</si>
  <si>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</si>
  <si>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</si>
  <si>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</si>
  <si>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</si>
  <si>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</si>
  <si>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</si>
  <si>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</si>
  <si>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</si>
  <si>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</si>
  <si>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</si>
  <si>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</si>
  <si>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</si>
  <si>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</si>
  <si>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</si>
  <si>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</si>
  <si>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</si>
  <si>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</si>
  <si>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</si>
  <si>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</si>
  <si>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</si>
  <si>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</si>
  <si>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</si>
  <si>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</si>
  <si>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</si>
  <si>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</si>
  <si>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</si>
  <si>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</si>
  <si>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</si>
  <si>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</si>
  <si>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</si>
  <si>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</si>
  <si>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</si>
  <si>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</si>
  <si>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</si>
  <si>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</si>
  <si>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</si>
  <si>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</si>
  <si>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</si>
  <si>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</si>
  <si>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</si>
  <si>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</si>
  <si>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</si>
  <si>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</si>
  <si>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</si>
  <si>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</si>
  <si>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</si>
  <si>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</si>
  <si>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</si>
  <si>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</si>
  <si>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</si>
  <si>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</si>
  <si>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</si>
  <si>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</si>
  <si>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</si>
  <si>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</si>
  <si>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</si>
  <si>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</si>
  <si>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</si>
  <si>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</si>
  <si>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</si>
  <si>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</si>
  <si>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</si>
  <si>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</si>
  <si>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</si>
  <si>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</si>
  <si>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</si>
  <si>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</si>
  <si>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</si>
  <si>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</si>
  <si>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</si>
  <si>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</si>
  <si>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</si>
  <si>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</si>
  <si>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</si>
  <si>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</si>
  <si>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</si>
  <si>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</si>
  <si>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</si>
  <si>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</si>
  <si>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</si>
  <si>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</si>
  <si>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</si>
  <si>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</si>
  <si>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</si>
  <si>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</si>
  <si>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</si>
  <si>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</si>
  <si>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</si>
  <si>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</si>
  <si>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</si>
  <si>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</si>
  <si>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</si>
  <si>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</si>
  <si>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</si>
  <si>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</si>
  <si>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</si>
  <si>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</si>
  <si>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</si>
  <si>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</si>
  <si>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</si>
  <si>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</si>
  <si>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</si>
  <si>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</si>
  <si>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</si>
  <si>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</si>
  <si>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</si>
  <si>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</si>
  <si>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</si>
  <si>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</si>
  <si>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</si>
  <si>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</si>
  <si>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</si>
  <si>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</si>
  <si>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</si>
  <si>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</si>
  <si>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</si>
  <si>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</si>
  <si>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</si>
  <si>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</si>
  <si>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</si>
  <si>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</si>
  <si>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</si>
  <si>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</si>
  <si>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</si>
  <si>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</si>
  <si>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</si>
  <si>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</si>
  <si>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</si>
  <si>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</si>
  <si>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</si>
  <si>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</si>
  <si>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</si>
  <si>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</si>
  <si>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</si>
  <si>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</si>
  <si>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</si>
  <si>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</si>
  <si>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</si>
  <si>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</si>
  <si>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</si>
  <si>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</si>
  <si>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</si>
  <si>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</si>
  <si>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</si>
  <si>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</si>
  <si>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</si>
  <si>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</si>
  <si>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</si>
  <si>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</si>
  <si>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</si>
  <si>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</si>
  <si>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</si>
  <si>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</si>
  <si>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</si>
  <si>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</si>
  <si>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</si>
  <si>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</si>
  <si>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</si>
  <si>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</si>
  <si>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</si>
  <si>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</si>
  <si>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</si>
  <si>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</si>
  <si>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</si>
  <si>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</si>
  <si>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</si>
  <si>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</si>
  <si>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</si>
  <si>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</si>
  <si>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</si>
  <si>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</si>
  <si>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</si>
  <si>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</si>
  <si>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</si>
  <si>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</si>
  <si>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</si>
  <si>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</si>
  <si>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</si>
  <si>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</si>
  <si>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</si>
  <si>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</si>
  <si>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</si>
  <si>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</si>
  <si>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</si>
  <si>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</si>
  <si>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</si>
  <si>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</si>
  <si>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</si>
  <si>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</si>
  <si>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</si>
  <si>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</si>
  <si>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</si>
  <si>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</si>
  <si>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</si>
  <si>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</si>
  <si>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</si>
  <si>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</si>
  <si>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</si>
  <si>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</si>
  <si>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</si>
  <si>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</si>
  <si>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</si>
  <si>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</si>
  <si>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</si>
  <si>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</si>
  <si>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</si>
  <si>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</si>
  <si>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</si>
  <si>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</si>
  <si>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</si>
  <si>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</si>
  <si>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</si>
  <si>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</si>
  <si>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</si>
  <si>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</si>
  <si>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</si>
  <si>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</si>
  <si>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</si>
  <si>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</si>
  <si>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</si>
  <si>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</si>
  <si>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</si>
  <si>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</si>
  <si>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</si>
  <si>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</si>
  <si>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</si>
  <si>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</si>
  <si>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</si>
  <si>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</si>
  <si>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</si>
  <si>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</si>
  <si>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</si>
  <si>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</si>
  <si>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</si>
  <si>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</si>
  <si>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</si>
  <si>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</si>
  <si>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</si>
  <si>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</si>
  <si>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</si>
  <si>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</si>
  <si>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</si>
  <si>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</si>
  <si>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</si>
  <si>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</si>
  <si>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</si>
  <si>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</si>
  <si>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</si>
  <si>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</si>
  <si>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</si>
  <si>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</si>
  <si>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</si>
  <si>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</si>
  <si>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</si>
  <si>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</si>
  <si>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</si>
  <si>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</si>
  <si>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</si>
  <si>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</si>
  <si>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</si>
  <si>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</si>
  <si>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</si>
  <si>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</si>
  <si>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</si>
  <si>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</si>
  <si>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</si>
  <si>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</si>
  <si>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</si>
  <si>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</si>
  <si>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</si>
  <si>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</si>
  <si>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</si>
  <si>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</si>
  <si>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</si>
  <si>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</si>
  <si>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</si>
  <si>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</si>
  <si>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</si>
  <si>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</si>
  <si>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</si>
  <si>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</si>
  <si>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</si>
  <si>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</si>
  <si>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</si>
  <si>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</si>
  <si>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</si>
  <si>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</si>
  <si>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</si>
  <si>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</si>
  <si>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</si>
  <si>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</si>
  <si>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</si>
  <si>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</si>
  <si>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</si>
  <si>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</si>
  <si>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</si>
  <si>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</si>
  <si>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</si>
  <si>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</si>
  <si>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</si>
  <si>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</si>
  <si>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</si>
  <si>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</si>
  <si>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</si>
  <si>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</si>
  <si>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</si>
  <si>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</si>
  <si>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</si>
  <si>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</si>
  <si>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</si>
  <si>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</si>
  <si>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</si>
  <si>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</si>
  <si>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</si>
  <si>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</si>
  <si>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</si>
  <si>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</si>
  <si>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</si>
  <si>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</si>
  <si>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</si>
  <si>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</si>
  <si>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</si>
  <si>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</si>
  <si>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</si>
  <si>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</si>
  <si>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</si>
  <si>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</si>
  <si>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</si>
  <si>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</si>
  <si>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</si>
  <si>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</si>
  <si>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</si>
  <si>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</si>
  <si>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</si>
  <si>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</si>
  <si>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</si>
  <si>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</si>
  <si>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</si>
  <si>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</si>
  <si>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</si>
  <si>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</si>
  <si>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</si>
  <si>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</si>
  <si>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</si>
  <si>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</si>
  <si>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</si>
  <si>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</si>
  <si>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</si>
  <si>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</si>
  <si>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</si>
  <si>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</si>
  <si>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</si>
  <si>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</si>
  <si>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</si>
  <si>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</si>
  <si>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</si>
  <si>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</si>
  <si>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</si>
  <si>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</si>
  <si>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</si>
  <si>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</si>
  <si>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</si>
  <si>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</si>
  <si>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</si>
  <si>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</si>
  <si>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</si>
  <si>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</si>
  <si>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</si>
  <si>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</si>
  <si>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</si>
  <si>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</si>
  <si>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</si>
  <si>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</si>
  <si>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</si>
  <si>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</si>
  <si>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</si>
  <si>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</si>
  <si>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</si>
  <si>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</si>
  <si>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</si>
  <si>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</si>
  <si>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</si>
  <si>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</si>
  <si>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</si>
  <si>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</si>
  <si>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</si>
  <si>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</si>
  <si>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</si>
  <si>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</si>
  <si>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</si>
  <si>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</si>
  <si>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</si>
  <si>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</si>
  <si>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</si>
  <si>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</si>
  <si>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</si>
  <si>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</si>
  <si>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</si>
  <si>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</si>
  <si>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</si>
  <si>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</si>
  <si>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</si>
  <si>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</si>
  <si>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</si>
  <si>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</si>
  <si>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</si>
  <si>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</si>
  <si>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</si>
  <si>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</si>
  <si>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</si>
  <si>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</si>
  <si>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</si>
  <si>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</si>
  <si>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</si>
  <si>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</si>
  <si>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</si>
  <si>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</si>
  <si>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</si>
  <si>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</si>
  <si>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</si>
  <si>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</si>
  <si>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</si>
  <si>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</si>
  <si>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</si>
  <si>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</si>
  <si>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</si>
  <si>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</si>
  <si>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</si>
  <si>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</si>
  <si>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</si>
  <si>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</si>
  <si>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</si>
  <si>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</si>
  <si>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</si>
  <si>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</si>
  <si>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</si>
  <si>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</si>
  <si>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</si>
  <si>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</si>
  <si>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</si>
  <si>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</si>
  <si>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</si>
  <si>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</si>
  <si>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</si>
  <si>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</si>
  <si>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</si>
  <si>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</si>
  <si>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</si>
  <si>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</si>
  <si>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</si>
  <si>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</si>
  <si>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</si>
  <si>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</si>
  <si>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</si>
  <si>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</si>
  <si>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</si>
  <si>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</si>
  <si>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</si>
  <si>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</si>
  <si>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</si>
  <si>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</si>
  <si>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</si>
  <si>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</si>
  <si>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</si>
  <si>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</si>
  <si>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</si>
  <si>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</si>
  <si>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</si>
  <si>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</si>
  <si>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</si>
  <si>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</si>
  <si>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</si>
  <si>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</si>
  <si>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</si>
  <si>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</si>
  <si>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</si>
  <si>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</si>
  <si>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</si>
  <si>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</si>
  <si>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</si>
  <si>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</si>
  <si>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</si>
  <si>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</si>
  <si>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</si>
  <si>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</si>
  <si>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</si>
  <si>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</si>
  <si>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</si>
  <si>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</si>
  <si>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</si>
  <si>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</si>
  <si>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</si>
  <si>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</si>
  <si>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</si>
  <si>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</si>
  <si>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</si>
  <si>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</si>
  <si>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</si>
  <si>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</si>
  <si>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</si>
  <si>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</si>
  <si>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</si>
  <si>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</si>
  <si>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</si>
  <si>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</si>
  <si>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</si>
  <si>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</si>
  <si>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</si>
  <si>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</si>
  <si>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</si>
  <si>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</si>
  <si>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</si>
  <si>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</si>
  <si>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</si>
  <si>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</si>
  <si>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</si>
  <si>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</si>
  <si>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</si>
  <si>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</si>
  <si>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</si>
  <si>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</si>
  <si>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</si>
  <si>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</si>
  <si>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</si>
  <si>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</si>
  <si>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</si>
  <si>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</si>
  <si>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</si>
  <si>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</si>
  <si>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</si>
  <si>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</si>
  <si>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</si>
  <si>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</si>
  <si>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</si>
  <si>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</si>
  <si>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</si>
  <si>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</si>
  <si>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</si>
  <si>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</si>
  <si>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</si>
  <si>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</si>
  <si>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</si>
  <si>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</si>
  <si>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</si>
  <si>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</si>
  <si>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</si>
  <si>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</si>
  <si>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</si>
  <si>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</si>
  <si>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</si>
  <si>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</si>
  <si>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</si>
  <si>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</si>
  <si>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</si>
  <si>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</si>
  <si>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</si>
  <si>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</si>
  <si>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</si>
  <si>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</si>
  <si>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</si>
  <si>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</si>
  <si>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</si>
  <si>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</si>
  <si>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</si>
  <si>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</si>
  <si>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</si>
  <si>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</si>
  <si>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</si>
  <si>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</si>
  <si>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</si>
  <si>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</si>
  <si>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</si>
  <si>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</si>
  <si>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</si>
  <si>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</si>
  <si>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</si>
  <si>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</si>
  <si>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</si>
  <si>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</si>
  <si>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</si>
  <si>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</si>
  <si>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</si>
  <si>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</si>
  <si>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</si>
  <si>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</si>
  <si>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</si>
  <si>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</si>
  <si>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</si>
  <si>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</si>
  <si>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</si>
  <si>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</si>
  <si>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</si>
  <si>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</si>
  <si>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</si>
  <si>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</si>
  <si>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</si>
  <si>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</si>
  <si>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</si>
  <si>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</si>
  <si>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</si>
  <si>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</si>
  <si>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</si>
  <si>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</si>
  <si>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</si>
  <si>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</si>
  <si>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</si>
  <si>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</si>
  <si>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</si>
  <si>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</si>
  <si>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</si>
  <si>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</si>
  <si>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</si>
  <si>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</si>
  <si>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</si>
  <si>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</si>
  <si>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</si>
  <si>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</si>
  <si>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</si>
  <si>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</si>
  <si>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</si>
  <si>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</si>
  <si>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</si>
  <si>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</si>
  <si>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</si>
  <si>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</si>
  <si>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</si>
  <si>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</si>
  <si>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</si>
  <si>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</si>
  <si>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</si>
  <si>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</si>
  <si>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</si>
  <si>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</si>
  <si>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</si>
  <si>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</si>
  <si>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</si>
  <si>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</si>
  <si>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</si>
  <si>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</si>
  <si>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</si>
  <si>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</si>
  <si>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</si>
  <si>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</si>
  <si>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</si>
  <si>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</si>
  <si>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</si>
  <si>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</si>
  <si>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</si>
  <si>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</si>
  <si>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</si>
  <si>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</si>
  <si>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</si>
  <si>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</si>
  <si>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</si>
  <si>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</si>
  <si>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</si>
  <si>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</si>
  <si>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</si>
  <si>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</si>
  <si>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</si>
  <si>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</si>
  <si>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</si>
  <si>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</si>
  <si>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</si>
  <si>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</si>
  <si>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</si>
  <si>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</si>
  <si>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</si>
  <si>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</si>
  <si>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</si>
  <si>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</si>
  <si>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</si>
  <si>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</si>
  <si>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</si>
  <si>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</si>
  <si>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</si>
  <si>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</si>
  <si>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</si>
  <si>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</si>
  <si>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</si>
  <si>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</si>
  <si>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</si>
  <si>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</si>
  <si>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</si>
  <si>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</si>
  <si>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</si>
  <si>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</si>
  <si>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</si>
  <si>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</si>
  <si>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</si>
  <si>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</si>
  <si>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</si>
  <si>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</si>
  <si>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</si>
  <si>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</si>
  <si>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</si>
  <si>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</si>
  <si>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</si>
  <si>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</si>
  <si>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</si>
  <si>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</si>
  <si>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</si>
  <si>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</si>
  <si>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</si>
  <si>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</si>
  <si>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</si>
  <si>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</si>
  <si>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</si>
  <si>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</si>
  <si>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</si>
  <si>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</si>
  <si>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</si>
  <si>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</si>
  <si>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</si>
  <si>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</si>
  <si>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</si>
  <si>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</si>
  <si>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</si>
  <si>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</si>
  <si>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</si>
  <si>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</si>
  <si>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</si>
  <si>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</si>
  <si>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</si>
  <si>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</si>
  <si>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</si>
  <si>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</si>
  <si>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</si>
  <si>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</si>
  <si>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</si>
  <si>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</si>
  <si>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</si>
  <si>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</si>
  <si>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</si>
  <si>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</si>
  <si>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</si>
  <si>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</si>
  <si>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</si>
  <si>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</si>
  <si>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</si>
  <si>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</si>
  <si>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</si>
  <si>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</si>
  <si>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</si>
  <si>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</si>
  <si>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</si>
  <si>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</si>
  <si>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</si>
  <si>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</si>
  <si>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</si>
  <si>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</si>
  <si>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</si>
  <si>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</si>
  <si>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</si>
  <si>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</si>
  <si>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</si>
  <si>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</si>
  <si>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</si>
  <si>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</si>
  <si>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</si>
  <si>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</si>
  <si>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</si>
  <si>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</si>
  <si>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</si>
  <si>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</si>
  <si>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</si>
  <si>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</si>
  <si>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</si>
  <si>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</si>
  <si>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</si>
  <si>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</si>
  <si>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</si>
  <si>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</si>
  <si>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</si>
  <si>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</si>
  <si>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</si>
  <si>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</si>
  <si>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</si>
  <si>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</si>
  <si>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</si>
  <si>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</si>
  <si>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</si>
  <si>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</si>
  <si>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</si>
  <si>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</si>
  <si>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</si>
  <si>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</si>
  <si>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</si>
  <si>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</si>
  <si>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</si>
  <si>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</si>
  <si>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</si>
  <si>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</si>
  <si>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</si>
  <si>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</si>
  <si>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</si>
  <si>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</si>
  <si>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</si>
  <si>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</si>
  <si>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</si>
  <si>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</si>
  <si>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</si>
  <si>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</si>
  <si>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</si>
  <si>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</si>
  <si>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</si>
  <si>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</si>
  <si>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</si>
  <si>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</si>
  <si>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</si>
  <si>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</si>
  <si>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</si>
  <si>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</si>
  <si>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</si>
  <si>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</si>
  <si>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</si>
  <si>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</si>
  <si>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</si>
  <si>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</si>
  <si>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</si>
  <si>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</si>
  <si>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</si>
  <si>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</si>
  <si>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</si>
  <si>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</si>
  <si>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</si>
  <si>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</si>
  <si>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</si>
  <si>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</si>
  <si>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</si>
  <si>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</si>
  <si>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</si>
  <si>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</si>
  <si>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</si>
  <si>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</si>
  <si>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</si>
  <si>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</si>
  <si>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</si>
  <si>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</si>
  <si>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</si>
  <si>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</si>
  <si>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</si>
  <si>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</si>
  <si>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</si>
  <si>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</si>
  <si>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</si>
  <si>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</si>
  <si>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</si>
  <si>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</si>
  <si>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</si>
  <si>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</si>
  <si>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</si>
  <si>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</si>
  <si>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</si>
  <si>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</si>
  <si>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</si>
  <si>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</si>
  <si>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</si>
  <si>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</si>
  <si>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</si>
  <si>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</si>
  <si>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</si>
  <si>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</si>
  <si>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</si>
  <si>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</si>
  <si>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</si>
  <si>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</si>
  <si>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</si>
  <si>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</si>
  <si>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</si>
  <si>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</si>
  <si>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</si>
  <si>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</si>
  <si>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</si>
  <si>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</si>
  <si>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</si>
  <si>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</si>
  <si>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</si>
  <si>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</si>
  <si>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</si>
  <si>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</si>
  <si>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</si>
  <si>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</si>
  <si>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</si>
  <si>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</si>
  <si>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</si>
  <si>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</si>
  <si>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</si>
  <si>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</si>
  <si>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</si>
  <si>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</si>
  <si>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</si>
  <si>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</si>
  <si>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</si>
  <si>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</si>
  <si>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</si>
  <si>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</si>
  <si>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</si>
  <si>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</si>
  <si>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</si>
  <si>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</si>
  <si>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</si>
  <si>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</si>
  <si>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</si>
  <si>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</si>
  <si>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</si>
  <si>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</si>
  <si>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</si>
  <si>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</si>
  <si>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</si>
  <si>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</si>
  <si>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</si>
  <si>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</si>
  <si>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</si>
  <si>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</si>
  <si>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</si>
  <si>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</si>
  <si>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</si>
  <si>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</si>
  <si>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</si>
  <si>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</si>
  <si>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</si>
  <si>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</si>
  <si>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</si>
  <si>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</si>
  <si>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</si>
  <si>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</si>
  <si>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</si>
  <si>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</si>
  <si>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</si>
  <si>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</si>
  <si>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</si>
  <si>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</si>
  <si>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</si>
  <si>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</si>
  <si>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</si>
  <si>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</si>
  <si>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</si>
  <si>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</si>
  <si>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</si>
  <si>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</si>
  <si>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</si>
  <si>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</si>
  <si>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</si>
  <si>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</si>
  <si>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</si>
  <si>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</si>
  <si>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</si>
  <si>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</si>
  <si>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</si>
  <si>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</si>
  <si>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</si>
  <si>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</si>
  <si>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</si>
  <si>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</si>
  <si>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</si>
  <si>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</si>
  <si>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</si>
  <si>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</si>
  <si>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</si>
  <si>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</si>
  <si>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</si>
  <si>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</si>
  <si>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</si>
  <si>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</si>
  <si>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</si>
  <si>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</si>
  <si>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</si>
  <si>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</si>
  <si>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</si>
  <si>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</si>
  <si>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</si>
  <si>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</si>
  <si>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</si>
  <si>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</si>
  <si>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</si>
  <si>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</si>
  <si>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</si>
  <si>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</si>
  <si>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</si>
  <si>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</si>
  <si>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</si>
  <si>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</si>
  <si>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</si>
  <si>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</si>
  <si>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</si>
  <si>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</si>
  <si>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</si>
  <si>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</si>
  <si>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</si>
  <si>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</si>
  <si>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</si>
  <si>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</si>
  <si>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</si>
  <si>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</si>
  <si>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</si>
  <si>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</si>
  <si>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</si>
  <si>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</si>
  <si>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</si>
  <si>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</si>
  <si>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</si>
  <si>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</si>
  <si>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</si>
  <si>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</si>
  <si>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</si>
  <si>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</si>
  <si>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</si>
  <si>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</si>
  <si>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</si>
  <si>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</si>
  <si>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</si>
  <si>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</si>
  <si>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</si>
  <si>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</si>
  <si>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</si>
  <si>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</si>
  <si>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</si>
  <si>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</si>
  <si>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</si>
  <si>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</si>
  <si>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</si>
  <si>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</si>
  <si>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</si>
  <si>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</si>
  <si>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</si>
  <si>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</si>
  <si>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</si>
  <si>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</si>
  <si>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</si>
  <si>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</si>
  <si>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</si>
  <si>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</si>
  <si>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</si>
  <si>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</si>
  <si>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</si>
  <si>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</si>
  <si>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</si>
  <si>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</si>
  <si>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</si>
  <si>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</si>
  <si>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</si>
  <si>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</si>
  <si>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</si>
  <si>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</si>
  <si>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</si>
  <si>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</si>
  <si>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</si>
  <si>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</si>
  <si>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</si>
  <si>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</si>
  <si>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</si>
  <si>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</si>
  <si>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</si>
  <si>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</si>
  <si>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</si>
  <si>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</si>
  <si>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</si>
  <si>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</si>
  <si>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</si>
  <si>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</si>
  <si>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</si>
  <si>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</si>
  <si>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</si>
  <si>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</si>
  <si>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</si>
  <si>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</si>
  <si>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</si>
  <si>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</si>
  <si>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</si>
  <si>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</si>
  <si>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</si>
  <si>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</si>
  <si>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</si>
  <si>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</si>
  <si>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</si>
  <si>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</si>
  <si>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</si>
  <si>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</si>
  <si>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</si>
  <si>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</si>
  <si>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</si>
  <si>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</si>
  <si>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</si>
  <si>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</si>
  <si>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</si>
  <si>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</si>
  <si>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</si>
  <si>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</si>
  <si>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</si>
  <si>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</si>
  <si>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</si>
  <si>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</si>
  <si>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</si>
  <si>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</si>
  <si>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</si>
  <si>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</si>
  <si>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</si>
  <si>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</si>
  <si>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</si>
  <si>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</si>
  <si>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</si>
  <si>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</si>
  <si>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</si>
  <si>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</si>
  <si>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</si>
  <si>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</si>
  <si>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</si>
  <si>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</si>
  <si>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</si>
  <si>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</si>
  <si>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</si>
  <si>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</si>
  <si>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</si>
  <si>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</si>
  <si>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</si>
  <si>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</si>
  <si>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</si>
  <si>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</si>
  <si>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</si>
  <si>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</si>
  <si>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</si>
  <si>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</si>
  <si>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</si>
  <si>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</si>
  <si>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</si>
  <si>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</si>
  <si>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</si>
  <si>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</si>
  <si>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</si>
  <si>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</si>
  <si>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</si>
  <si>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</si>
  <si>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</si>
  <si>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</si>
  <si>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</si>
  <si>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</si>
  <si>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</si>
  <si>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</si>
  <si>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</si>
  <si>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</si>
  <si>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</si>
  <si>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</si>
  <si>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</si>
  <si>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</si>
  <si>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</si>
  <si>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</si>
  <si>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</si>
  <si>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</si>
  <si>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</si>
  <si>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</si>
  <si>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</si>
  <si>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</si>
  <si>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</si>
  <si>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</si>
  <si>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</si>
  <si>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</si>
  <si>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</si>
  <si>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</si>
  <si>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</si>
  <si>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</si>
  <si>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</si>
  <si>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</si>
  <si>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</si>
  <si>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</si>
  <si>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</si>
  <si>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</si>
  <si>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</si>
  <si>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</si>
  <si>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</si>
  <si>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</si>
  <si>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</si>
  <si>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</si>
  <si>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</si>
  <si>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</si>
  <si>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</si>
  <si>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</si>
  <si>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</si>
  <si>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</si>
  <si>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</si>
  <si>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</si>
  <si>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</si>
  <si>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</si>
  <si>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</si>
  <si>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</si>
  <si>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</si>
  <si>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</si>
  <si>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</si>
  <si>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</si>
  <si>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</si>
  <si>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</si>
  <si>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</si>
  <si>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</si>
  <si>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</si>
  <si>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</si>
  <si>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</si>
  <si>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</si>
  <si>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</si>
  <si>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</si>
  <si>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</si>
  <si>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</si>
  <si>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</si>
  <si>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</si>
  <si>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</si>
  <si>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</si>
  <si>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</si>
  <si>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</si>
  <si>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</si>
  <si>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</si>
  <si>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</si>
  <si>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</si>
  <si>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</si>
  <si>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</si>
  <si>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</si>
  <si>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</si>
  <si>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</si>
  <si>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</si>
  <si>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</si>
  <si>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</si>
  <si>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</si>
  <si>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</si>
  <si>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</si>
  <si>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</si>
  <si>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</si>
  <si>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</si>
  <si>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</si>
  <si>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</si>
  <si>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</si>
  <si>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</si>
  <si>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</si>
  <si>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</si>
  <si>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</si>
  <si>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</si>
  <si>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</si>
  <si>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</si>
  <si>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</si>
  <si>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</si>
  <si>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</si>
  <si>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</si>
  <si>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</si>
  <si>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</si>
  <si>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</si>
  <si>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</si>
  <si>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</si>
  <si>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</si>
  <si>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</si>
  <si>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</si>
  <si>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</si>
  <si>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</si>
  <si>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</si>
  <si>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</si>
  <si>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</si>
  <si>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</si>
  <si>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</si>
  <si>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</si>
  <si>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</si>
  <si>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</si>
  <si>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</si>
  <si>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</si>
  <si>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</si>
  <si>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</si>
  <si>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</si>
  <si>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</si>
  <si>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</si>
  <si>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</si>
  <si>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</si>
  <si>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</si>
  <si>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</si>
  <si>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</si>
  <si>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</si>
  <si>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</si>
  <si>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</si>
  <si>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</si>
  <si>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</si>
  <si>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</si>
  <si>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</si>
  <si>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</si>
  <si>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</si>
  <si>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</si>
  <si>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</si>
  <si>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</si>
  <si>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</si>
  <si>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</si>
  <si>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</si>
  <si>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</si>
  <si>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</si>
  <si>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</si>
  <si>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</si>
  <si>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</si>
  <si>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</si>
  <si>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</si>
  <si>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</si>
  <si>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</si>
  <si>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</si>
  <si>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</si>
  <si>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</si>
  <si>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</si>
  <si>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</si>
  <si>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</si>
  <si>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</si>
  <si>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</si>
  <si>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</si>
  <si>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</si>
  <si>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</si>
  <si>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</si>
  <si>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</si>
  <si>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</si>
  <si>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</si>
  <si>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</si>
  <si>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</si>
  <si>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</si>
  <si>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</si>
  <si>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</si>
  <si>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</si>
  <si>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</si>
  <si>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</si>
  <si>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</si>
  <si>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</si>
  <si>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</si>
  <si>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</si>
  <si>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</si>
  <si>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</si>
  <si>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</si>
  <si>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</si>
  <si>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</si>
  <si>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</si>
  <si>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</si>
  <si>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</si>
  <si>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</si>
  <si>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</si>
  <si>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</si>
  <si>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</si>
  <si>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</si>
  <si>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</si>
  <si>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</si>
  <si>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</si>
  <si>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</si>
  <si>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</si>
  <si>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</si>
  <si>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</si>
  <si>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</si>
  <si>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</si>
  <si>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</si>
  <si>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</si>
  <si>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</si>
  <si>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</si>
  <si>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</si>
  <si>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</si>
  <si>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</si>
  <si>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</si>
  <si>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</si>
  <si>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</si>
  <si>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</si>
  <si>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</si>
  <si>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</si>
  <si>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</si>
  <si>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</si>
  <si>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</si>
  <si>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</si>
  <si>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</si>
  <si>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</si>
  <si>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</si>
  <si>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</si>
  <si>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</si>
  <si>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</si>
  <si>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</si>
  <si>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</si>
  <si>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</si>
  <si>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</si>
  <si>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</si>
  <si>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</si>
  <si>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</si>
  <si>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</si>
  <si>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</si>
  <si>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</si>
  <si>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</si>
  <si>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</si>
  <si>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</si>
  <si>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</si>
  <si>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</si>
  <si>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</si>
  <si>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</si>
  <si>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</si>
  <si>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</si>
  <si>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</si>
  <si>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</si>
  <si>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</si>
  <si>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</si>
  <si>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</si>
  <si>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</si>
  <si>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</si>
  <si>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</si>
  <si>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</si>
  <si>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</si>
  <si>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</si>
  <si>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</si>
  <si>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</si>
  <si>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</si>
  <si>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</si>
  <si>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</si>
  <si>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</si>
  <si>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</si>
  <si>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</si>
  <si>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</si>
  <si>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</si>
  <si>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</si>
  <si>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</si>
  <si>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</si>
  <si>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</si>
  <si>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</si>
  <si>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</si>
  <si>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</si>
  <si>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</si>
  <si>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</si>
  <si>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</si>
  <si>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</si>
  <si>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</si>
  <si>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</si>
  <si>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</si>
  <si>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</si>
  <si>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</si>
  <si>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</si>
  <si>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</si>
  <si>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</si>
  <si>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</si>
  <si>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</si>
  <si>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</si>
  <si>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</si>
  <si>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</si>
  <si>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</si>
  <si>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</si>
  <si>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</si>
  <si>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</si>
  <si>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</si>
  <si>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</si>
  <si>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</si>
  <si>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</si>
  <si>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</si>
  <si>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</si>
  <si>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</si>
  <si>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</si>
  <si>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</si>
  <si>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</si>
  <si>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</si>
  <si>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</si>
  <si>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</si>
  <si>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</si>
  <si>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</si>
  <si>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</si>
  <si>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</si>
  <si>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</si>
  <si>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</si>
  <si>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</si>
  <si>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</si>
  <si>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</si>
  <si>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</si>
  <si>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</si>
  <si>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</si>
  <si>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</si>
  <si>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</si>
  <si>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</si>
  <si>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</si>
  <si>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</si>
  <si>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</si>
  <si>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</si>
  <si>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</si>
  <si>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</si>
  <si>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</si>
  <si>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</si>
  <si>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</si>
  <si>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</si>
  <si>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</si>
  <si>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</si>
  <si>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</si>
  <si>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</si>
  <si>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</si>
  <si>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</si>
  <si>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</si>
  <si>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</si>
  <si>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</si>
  <si>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</si>
  <si>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</si>
  <si>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</si>
  <si>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</si>
  <si>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</si>
  <si>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</si>
  <si>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</si>
  <si>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</si>
  <si>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</si>
  <si>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</si>
  <si>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</si>
  <si>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</si>
  <si>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</si>
  <si>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</si>
  <si>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</si>
  <si>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</si>
  <si>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</si>
  <si>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</si>
  <si>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</si>
  <si>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</si>
  <si>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</si>
  <si>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</si>
  <si>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</si>
  <si>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</si>
  <si>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</si>
  <si>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</si>
  <si>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</si>
  <si>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</si>
  <si>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</si>
  <si>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</si>
  <si>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</si>
  <si>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</si>
  <si>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</si>
  <si>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</si>
  <si>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</si>
  <si>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</si>
  <si>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</si>
  <si>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</si>
  <si>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</si>
  <si>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</si>
  <si>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</si>
  <si>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</si>
  <si>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</si>
  <si>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</si>
  <si>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</si>
  <si>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</si>
  <si>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</si>
  <si>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</si>
  <si>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</si>
  <si>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</si>
  <si>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</si>
  <si>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</si>
  <si>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</si>
  <si>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</si>
  <si>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</si>
  <si>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</si>
  <si>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</si>
  <si>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</si>
  <si>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</si>
  <si>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</si>
  <si>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</si>
  <si>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</si>
  <si>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</si>
  <si>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</si>
  <si>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</si>
  <si>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</si>
  <si>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</si>
  <si>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</si>
  <si>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</si>
  <si>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</si>
  <si>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</si>
  <si>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</si>
  <si>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</si>
  <si>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</si>
  <si>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</si>
  <si>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</si>
  <si>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</si>
  <si>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</si>
  <si>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</si>
  <si>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</si>
  <si>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</si>
  <si>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</si>
  <si>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</si>
  <si>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</si>
  <si>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</si>
  <si>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</si>
  <si>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</si>
  <si>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</si>
  <si>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</si>
  <si>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</si>
  <si>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</si>
  <si>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</si>
  <si>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</si>
  <si>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</si>
  <si>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</si>
  <si>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</si>
  <si>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</si>
  <si>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</si>
  <si>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</si>
  <si>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</si>
  <si>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</si>
  <si>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</si>
  <si>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</si>
  <si>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</si>
  <si>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</si>
  <si>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</si>
  <si>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</si>
  <si>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</si>
  <si>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</si>
  <si>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</si>
  <si>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</si>
  <si>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</si>
  <si>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</si>
  <si>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</si>
  <si>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</si>
  <si>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</si>
  <si>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</si>
  <si>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</si>
  <si>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</si>
  <si>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</si>
  <si>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</si>
  <si>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</si>
  <si>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</si>
  <si>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</si>
  <si>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</si>
  <si>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</si>
  <si>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</si>
  <si>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</si>
  <si>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</si>
  <si>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</si>
  <si>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</si>
  <si>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</si>
  <si>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</si>
  <si>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</si>
  <si>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</si>
  <si>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</si>
  <si>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</si>
  <si>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</si>
  <si>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</si>
  <si>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</si>
  <si>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</si>
  <si>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</si>
  <si>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</si>
  <si>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</si>
  <si>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</si>
  <si>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</si>
  <si>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</si>
  <si>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</si>
  <si>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</si>
  <si>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</si>
  <si>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</si>
  <si>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</si>
  <si>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</si>
  <si>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</si>
  <si>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</si>
  <si>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</si>
  <si>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</si>
  <si>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</si>
  <si>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</si>
  <si>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</si>
  <si>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</si>
  <si>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</si>
  <si>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</si>
  <si>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</si>
  <si>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</si>
  <si>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</si>
  <si>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</si>
  <si>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</si>
  <si>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</si>
  <si>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</si>
  <si>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</si>
  <si>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</si>
  <si>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</si>
  <si>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</si>
  <si>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</si>
  <si>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</si>
  <si>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</si>
  <si>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</si>
  <si>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</si>
  <si>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</si>
  <si>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</si>
  <si>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</si>
  <si>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</si>
  <si>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</si>
  <si>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</si>
  <si>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</si>
  <si>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</si>
  <si>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</si>
  <si>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</si>
  <si>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</si>
  <si>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</si>
  <si>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</si>
  <si>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</si>
  <si>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</si>
  <si>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</si>
  <si>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</si>
  <si>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</si>
  <si>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</si>
  <si>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</si>
  <si>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</si>
  <si>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</si>
  <si>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</si>
  <si>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</si>
  <si>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</si>
  <si>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</si>
  <si>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</si>
  <si>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</si>
  <si>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</si>
  <si>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</si>
  <si>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</si>
  <si>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</si>
  <si>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</si>
  <si>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</si>
  <si>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</si>
  <si>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</si>
  <si>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</si>
  <si>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</si>
  <si>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</si>
  <si>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</si>
  <si>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</si>
  <si>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</si>
  <si>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</si>
  <si>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</si>
  <si>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</si>
  <si>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</si>
  <si>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</si>
  <si>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</si>
  <si>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</si>
  <si>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</si>
  <si>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</si>
  <si>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</si>
  <si>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</si>
  <si>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</si>
  <si>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</si>
  <si>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</si>
  <si>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</si>
  <si>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</si>
  <si>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</si>
  <si>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</si>
  <si>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</si>
  <si>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</si>
  <si>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</si>
  <si>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</si>
  <si>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</si>
  <si>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</si>
  <si>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</si>
  <si>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</si>
  <si>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</si>
  <si>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</si>
  <si>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</si>
  <si>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</si>
  <si>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</si>
  <si>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</si>
  <si>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</si>
  <si>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</si>
  <si>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</si>
  <si>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</si>
  <si>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</si>
  <si>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</si>
  <si>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</si>
  <si>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</si>
  <si>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</si>
  <si>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</si>
  <si>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</si>
  <si>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</si>
  <si>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</si>
  <si>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</si>
  <si>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</si>
  <si>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</si>
  <si>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</si>
  <si>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</si>
  <si>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</si>
  <si>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</si>
  <si>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</si>
  <si>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</si>
  <si>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</si>
  <si>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</si>
  <si>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</si>
  <si>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</si>
  <si>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</si>
  <si>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</si>
  <si>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</si>
  <si>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</si>
  <si>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</si>
  <si>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</si>
  <si>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</si>
  <si>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</si>
  <si>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</si>
  <si>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</si>
  <si>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</si>
  <si>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</si>
  <si>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</si>
  <si>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</si>
  <si>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</si>
  <si>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</si>
  <si>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</si>
  <si>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</si>
  <si>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</si>
  <si>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</si>
  <si>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</si>
  <si>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</si>
  <si>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</si>
  <si>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</si>
  <si>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</si>
  <si>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</si>
  <si>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</si>
  <si>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</si>
  <si>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</si>
  <si>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</si>
  <si>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</si>
  <si>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</si>
  <si>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</si>
  <si>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</si>
  <si>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</si>
  <si>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</si>
  <si>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</si>
  <si>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</si>
  <si>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</si>
  <si>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</si>
  <si>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</si>
  <si>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</si>
  <si>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</si>
  <si>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</si>
  <si>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</si>
  <si>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</si>
  <si>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</si>
  <si>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</si>
  <si>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</si>
  <si>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</si>
  <si>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</si>
  <si>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</si>
  <si>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</si>
  <si>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</si>
  <si>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</si>
  <si>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</si>
  <si>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</si>
  <si>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</si>
  <si>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</si>
  <si>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</si>
  <si>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</si>
  <si>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</si>
  <si>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</si>
  <si>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</si>
  <si>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</si>
  <si>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</si>
  <si>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</si>
  <si>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</si>
  <si>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</si>
  <si>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</si>
  <si>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</si>
  <si>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</si>
  <si>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</si>
  <si>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</si>
  <si>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</si>
  <si>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</si>
  <si>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</si>
  <si>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</si>
  <si>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</si>
  <si>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</si>
  <si>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</si>
  <si>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</si>
  <si>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</si>
  <si>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</si>
  <si>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</si>
  <si>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</si>
  <si>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</si>
  <si>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</si>
  <si>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</si>
  <si>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</si>
  <si>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</si>
  <si>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</si>
  <si>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</si>
  <si>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</si>
  <si>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</si>
  <si>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</si>
  <si>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</si>
  <si>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</si>
  <si>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</si>
  <si>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</si>
  <si>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</si>
  <si>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</si>
  <si>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</si>
  <si>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</si>
  <si>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</si>
  <si>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</si>
  <si>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</si>
  <si>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</si>
  <si>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</si>
  <si>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</si>
  <si>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</si>
  <si>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</si>
  <si>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</si>
  <si>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</si>
  <si>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</si>
  <si>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</si>
  <si>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</si>
  <si>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</si>
  <si>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</si>
  <si>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</si>
  <si>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</si>
  <si>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</si>
  <si>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</si>
  <si>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</si>
  <si>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</si>
  <si>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</si>
  <si>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</si>
  <si>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</si>
  <si>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</si>
  <si>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</si>
  <si>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</si>
  <si>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</si>
  <si>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</si>
  <si>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</si>
  <si>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</si>
  <si>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</si>
  <si>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</si>
  <si>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</si>
  <si>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</si>
  <si>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</si>
  <si>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</si>
  <si>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</si>
  <si>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</si>
  <si>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</si>
  <si>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</si>
  <si>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</si>
  <si>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</si>
  <si>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</si>
  <si>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</si>
  <si>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</si>
  <si>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</si>
  <si>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</si>
  <si>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</si>
  <si>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</si>
  <si>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</si>
  <si>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</si>
  <si>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</si>
  <si>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</si>
  <si>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</si>
  <si>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</si>
  <si>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</si>
  <si>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</si>
  <si>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</si>
  <si>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</si>
  <si>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</si>
  <si>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</si>
  <si>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</si>
  <si>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</si>
  <si>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</si>
  <si>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</si>
  <si>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</si>
  <si>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</si>
  <si>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</si>
  <si>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</si>
  <si>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</si>
  <si>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</si>
  <si>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</si>
  <si>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</si>
  <si>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</si>
  <si>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</si>
  <si>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</si>
  <si>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</si>
  <si>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</si>
  <si>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</si>
  <si>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</si>
  <si>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</si>
  <si>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</si>
  <si>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</si>
  <si>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</si>
  <si>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</si>
  <si>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</si>
  <si>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</si>
  <si>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</si>
  <si>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</si>
  <si>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</si>
  <si>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</si>
  <si>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</si>
  <si>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</si>
  <si>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</si>
  <si>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</si>
  <si>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</si>
  <si>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</si>
  <si>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</si>
  <si>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</si>
  <si>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</si>
  <si>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</si>
  <si>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</si>
  <si>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</si>
  <si>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</si>
  <si>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</si>
  <si>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</si>
  <si>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</si>
  <si>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</si>
  <si>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</si>
  <si>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</si>
  <si>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</si>
  <si>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</si>
  <si>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</si>
  <si>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</si>
  <si>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</si>
  <si>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</si>
  <si>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</si>
  <si>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</si>
  <si>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</si>
  <si>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</si>
  <si>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</si>
  <si>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</si>
  <si>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</si>
  <si>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</si>
  <si>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</si>
  <si>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</si>
  <si>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</si>
  <si>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</si>
  <si>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</si>
  <si>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</si>
  <si>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</si>
  <si>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</si>
  <si>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</si>
  <si>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</si>
  <si>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</si>
  <si>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</si>
  <si>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</si>
  <si>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</si>
  <si>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</si>
  <si>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</si>
  <si>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</si>
  <si>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</si>
  <si>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</si>
  <si>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</si>
  <si>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</si>
  <si>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</si>
  <si>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</si>
  <si>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</si>
  <si>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</si>
  <si>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</si>
  <si>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</si>
  <si>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</si>
  <si>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</si>
  <si>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</si>
  <si>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</si>
  <si>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</si>
  <si>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</si>
  <si>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</si>
  <si>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</si>
  <si>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</si>
  <si>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</si>
  <si>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</si>
  <si>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</si>
  <si>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</si>
  <si>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</si>
  <si>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</si>
  <si>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</si>
  <si>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</si>
  <si>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</si>
  <si>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</si>
  <si>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</si>
  <si>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</si>
  <si>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</si>
  <si>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</si>
  <si>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</si>
  <si>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</si>
  <si>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</si>
  <si>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</si>
  <si>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</si>
  <si>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</si>
  <si>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</si>
  <si>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</si>
  <si>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</si>
  <si>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</si>
  <si>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</si>
  <si>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</si>
  <si>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</si>
  <si>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</si>
  <si>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</si>
  <si>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</si>
  <si>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</si>
  <si>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</si>
  <si>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</si>
  <si>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</si>
  <si>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</si>
  <si>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</si>
  <si>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</si>
  <si>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</si>
  <si>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</si>
  <si>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</si>
  <si>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</si>
  <si>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</si>
  <si>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</si>
  <si>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</si>
  <si>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</si>
  <si>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</si>
  <si>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</si>
  <si>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</si>
  <si>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</si>
  <si>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</si>
  <si>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</si>
  <si>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</si>
  <si>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</si>
  <si>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</si>
  <si>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</si>
  <si>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</si>
  <si>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</si>
  <si>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</si>
  <si>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</si>
  <si>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</si>
  <si>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</si>
  <si>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</si>
  <si>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</si>
  <si>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</si>
  <si>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</si>
  <si>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</si>
  <si>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</si>
  <si>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</si>
  <si>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</si>
  <si>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</si>
  <si>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</si>
  <si>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</si>
  <si>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</si>
  <si>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</si>
  <si>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</si>
  <si>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</si>
  <si>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</si>
  <si>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</si>
  <si>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</si>
  <si>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</si>
  <si>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</si>
  <si>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</si>
  <si>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</si>
  <si>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</si>
  <si>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</si>
  <si>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</si>
  <si>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</si>
  <si>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</si>
  <si>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</si>
  <si>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</si>
  <si>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</si>
  <si>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</si>
  <si>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</si>
  <si>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</si>
  <si>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</si>
  <si>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</si>
  <si>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</si>
  <si>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</si>
  <si>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</si>
  <si>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</si>
  <si>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</si>
  <si>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</si>
  <si>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</si>
  <si>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</si>
  <si>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</si>
  <si>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</si>
  <si>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</si>
  <si>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</si>
  <si>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</si>
  <si>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</si>
  <si>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</si>
  <si>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</si>
  <si>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</si>
  <si>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</si>
  <si>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</si>
  <si>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</si>
  <si>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</si>
  <si>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</si>
  <si>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</si>
  <si>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</si>
  <si>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</si>
  <si>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</si>
  <si>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</si>
  <si>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</si>
  <si>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</si>
  <si>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</si>
  <si>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</si>
  <si>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</si>
  <si>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</si>
  <si>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</si>
  <si>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</si>
  <si>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</si>
  <si>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</si>
  <si>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</si>
  <si>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</si>
  <si>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</si>
  <si>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</si>
  <si>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</si>
  <si>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</si>
  <si>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</si>
  <si>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</si>
  <si>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</si>
  <si>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</si>
  <si>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</si>
  <si>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</si>
  <si>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</si>
  <si>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</si>
  <si>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</si>
  <si>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</si>
  <si>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</si>
  <si>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</si>
  <si>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</si>
  <si>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</si>
  <si>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</si>
  <si>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</si>
  <si>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</si>
  <si>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</si>
  <si>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</si>
  <si>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</si>
  <si>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</si>
  <si>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</si>
  <si>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</si>
  <si>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</si>
  <si>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</si>
  <si>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</si>
  <si>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</si>
  <si>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</si>
  <si>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</si>
  <si>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</si>
  <si>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</si>
  <si>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</si>
  <si>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</si>
  <si>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</si>
  <si>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</si>
  <si>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</si>
  <si>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</si>
  <si>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</si>
  <si>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</si>
  <si>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</si>
  <si>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</si>
  <si>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</si>
  <si>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</si>
  <si>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</si>
  <si>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</si>
  <si>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</si>
  <si>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</si>
  <si>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</si>
  <si>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</si>
  <si>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</si>
  <si>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</si>
  <si>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</si>
  <si>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</si>
  <si>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</si>
  <si>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</si>
  <si>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</si>
  <si>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</si>
  <si>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</si>
  <si>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</si>
  <si>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</si>
  <si>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</si>
  <si>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</si>
  <si>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</si>
  <si>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</si>
  <si>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</si>
  <si>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</si>
  <si>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</si>
  <si>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</si>
  <si>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</si>
  <si>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</si>
  <si>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</si>
  <si>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</si>
  <si>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</si>
  <si>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</si>
  <si>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</si>
  <si>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</si>
  <si>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</si>
  <si>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</si>
  <si>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</si>
  <si>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</si>
  <si>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</si>
  <si>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</si>
  <si>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</si>
  <si>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</si>
  <si>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</si>
  <si>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</si>
  <si>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</si>
  <si>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</si>
  <si>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</si>
  <si>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</si>
  <si>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</si>
  <si>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</si>
  <si>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</si>
  <si>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</si>
  <si>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</si>
  <si>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</si>
  <si>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</si>
  <si>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</si>
  <si>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</si>
  <si>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</si>
  <si>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</si>
  <si>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</si>
  <si>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</si>
  <si>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</si>
  <si>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</si>
  <si>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</si>
  <si>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</si>
  <si>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</si>
  <si>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</si>
  <si>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</si>
  <si>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</si>
  <si>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</si>
  <si>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</si>
  <si>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</si>
  <si>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</si>
  <si>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</si>
  <si>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</si>
  <si>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</si>
  <si>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</si>
  <si>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</si>
  <si>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</si>
  <si>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</si>
  <si>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</si>
  <si>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</si>
  <si>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</si>
  <si>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</si>
  <si>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</si>
  <si>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</si>
  <si>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</si>
  <si>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</si>
  <si>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</si>
  <si>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</si>
  <si>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</si>
  <si>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</si>
  <si>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</si>
  <si>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</si>
  <si>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</si>
  <si>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</si>
  <si>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</si>
  <si>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</si>
  <si>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</si>
  <si>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</si>
  <si>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</si>
  <si>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</si>
  <si>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</si>
  <si>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</si>
  <si>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</si>
  <si>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</si>
  <si>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</si>
  <si>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</si>
  <si>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</si>
  <si>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</si>
  <si>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</si>
  <si>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</si>
  <si>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</si>
  <si>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</si>
  <si>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</si>
  <si>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</si>
  <si>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</si>
  <si>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</si>
  <si>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</si>
  <si>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</si>
  <si>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</si>
  <si>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</si>
  <si>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</si>
  <si>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</si>
  <si>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</si>
  <si>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</si>
  <si>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</si>
  <si>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</si>
  <si>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</si>
  <si>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</si>
  <si>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</si>
  <si>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</si>
  <si>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</si>
  <si>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</si>
  <si>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</si>
  <si>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</si>
  <si>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</si>
  <si>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</si>
  <si>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</si>
  <si>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</si>
  <si>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</si>
  <si>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</si>
  <si>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</si>
  <si>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</si>
  <si>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</si>
  <si>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</si>
  <si>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</si>
  <si>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</si>
  <si>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</si>
  <si>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</si>
  <si>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</si>
  <si>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</si>
  <si>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</si>
  <si>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</si>
  <si>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</si>
  <si>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</si>
  <si>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</si>
  <si>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</si>
  <si>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</si>
  <si>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</si>
  <si>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</si>
  <si>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</si>
  <si>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</si>
  <si>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</si>
  <si>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</si>
  <si>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</si>
  <si>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</si>
  <si>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</si>
  <si>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</si>
  <si>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</si>
  <si>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</si>
  <si>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</si>
  <si>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</si>
  <si>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</si>
  <si>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</si>
  <si>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</si>
  <si>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</si>
  <si>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</si>
  <si>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</si>
  <si>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</si>
  <si>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</si>
  <si>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</si>
  <si>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</si>
  <si>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</si>
  <si>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</si>
  <si>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</si>
  <si>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</si>
  <si>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</si>
  <si>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</si>
  <si>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</si>
  <si>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</si>
  <si>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</si>
  <si>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</si>
  <si>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</si>
  <si>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</si>
  <si>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</si>
  <si>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</si>
  <si>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</si>
  <si>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</si>
  <si>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</si>
  <si>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</si>
  <si>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</si>
  <si>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</si>
  <si>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</si>
  <si>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</si>
  <si>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</si>
  <si>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</si>
  <si>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</si>
  <si>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</si>
  <si>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</si>
  <si>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</si>
  <si>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</si>
  <si>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</si>
  <si>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</si>
  <si>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</si>
  <si>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</si>
  <si>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</si>
  <si>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</si>
  <si>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</si>
  <si>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</si>
  <si>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</si>
  <si>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</si>
  <si>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</si>
  <si>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</si>
  <si>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</si>
  <si>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</si>
  <si>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</si>
  <si>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</si>
  <si>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</si>
  <si>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</si>
  <si>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</si>
  <si>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</si>
  <si>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</si>
  <si>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</si>
  <si>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</si>
  <si>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</si>
  <si>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</si>
  <si>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</si>
  <si>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</si>
  <si>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</si>
  <si>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</si>
  <si>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</si>
  <si>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</si>
  <si>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</si>
  <si>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</si>
  <si>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</si>
  <si>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</si>
  <si>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</si>
  <si>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</si>
  <si>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</si>
  <si>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</si>
  <si>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</si>
  <si>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</si>
  <si>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</si>
  <si>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</si>
  <si>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</si>
  <si>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</si>
  <si>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</si>
  <si>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</si>
  <si>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</si>
  <si>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</si>
  <si>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</si>
  <si>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</si>
  <si>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</si>
  <si>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</si>
  <si>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</si>
  <si>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</si>
  <si>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</si>
  <si>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</si>
  <si>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</si>
  <si>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</si>
  <si>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</si>
  <si>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</si>
  <si>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</si>
  <si>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</si>
  <si>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</si>
  <si>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</si>
  <si>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</si>
  <si>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</si>
  <si>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</si>
  <si>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</si>
  <si>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</si>
  <si>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</si>
  <si>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</si>
  <si>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</si>
  <si>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</si>
  <si>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</si>
  <si>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</si>
  <si>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</si>
  <si>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</si>
  <si>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</si>
  <si>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</si>
  <si>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</si>
  <si>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</si>
  <si>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</si>
  <si>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</si>
  <si>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</si>
  <si>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</si>
  <si>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</si>
  <si>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</si>
  <si>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</si>
  <si>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</si>
  <si>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</si>
  <si>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</si>
  <si>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</si>
  <si>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</si>
  <si>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</si>
  <si>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</si>
  <si>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</si>
  <si>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</si>
  <si>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</si>
  <si>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</si>
  <si>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</si>
  <si>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</si>
  <si>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</si>
  <si>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</si>
  <si>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</si>
  <si>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</si>
  <si>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</si>
  <si>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</si>
  <si>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</si>
  <si>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</si>
  <si>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</si>
  <si>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</si>
  <si>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</si>
  <si>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</si>
  <si>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</si>
  <si>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</si>
  <si>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</si>
  <si>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</si>
  <si>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</si>
  <si>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</si>
  <si>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</si>
  <si>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</si>
  <si>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</si>
  <si>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</si>
  <si>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</si>
  <si>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</si>
  <si>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</si>
  <si>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</si>
  <si>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</si>
  <si>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</si>
  <si>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</si>
  <si>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</si>
  <si>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</si>
  <si>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</si>
  <si>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</si>
  <si>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</si>
  <si>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</si>
  <si>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</si>
  <si>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</si>
  <si>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</si>
  <si>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</si>
  <si>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</si>
  <si>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</si>
  <si>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</si>
  <si>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</si>
  <si>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</si>
  <si>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</si>
  <si>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</si>
  <si>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</si>
  <si>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</si>
  <si>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</si>
  <si>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</si>
  <si>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</si>
  <si>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</si>
  <si>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</si>
  <si>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</si>
  <si>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</si>
  <si>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</si>
  <si>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</si>
  <si>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</si>
  <si>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</si>
  <si>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</si>
  <si>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</si>
  <si>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</si>
  <si>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</si>
  <si>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</si>
  <si>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</si>
  <si>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</si>
  <si>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</si>
  <si>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</si>
  <si>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</si>
  <si>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</si>
  <si>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</si>
  <si>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</si>
  <si>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</si>
  <si>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</si>
  <si>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</si>
  <si>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</si>
  <si>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</si>
  <si>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</si>
  <si>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</si>
  <si>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</si>
  <si>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</si>
  <si>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</si>
  <si>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</si>
  <si>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</si>
  <si>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</si>
  <si>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</si>
  <si>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</si>
  <si>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</si>
  <si>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</si>
  <si>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</si>
  <si>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</si>
  <si>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</si>
  <si>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</si>
  <si>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</si>
  <si>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</si>
  <si>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</si>
  <si>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</si>
  <si>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</si>
  <si>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</si>
  <si>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</si>
  <si>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</si>
  <si>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</si>
  <si>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</si>
  <si>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</si>
  <si>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</si>
  <si>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</si>
  <si>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</si>
  <si>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</si>
  <si>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</si>
  <si>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</si>
  <si>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</si>
  <si>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</si>
  <si>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</si>
  <si>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</si>
  <si>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</si>
  <si>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</si>
  <si>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</si>
  <si>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</si>
  <si>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</si>
  <si>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</si>
  <si>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</si>
  <si>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</si>
  <si>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</si>
  <si>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</si>
  <si>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</si>
  <si>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</si>
  <si>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</si>
  <si>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</si>
  <si>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</si>
  <si>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</si>
  <si>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</si>
  <si>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</si>
  <si>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</si>
  <si>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</si>
  <si>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</si>
  <si>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</si>
  <si>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</si>
  <si>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</si>
  <si>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</si>
  <si>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</si>
  <si>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</si>
  <si>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</si>
  <si>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</si>
  <si>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</si>
  <si>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</si>
  <si>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</si>
  <si>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</si>
  <si>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</si>
  <si>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</si>
  <si>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</si>
  <si>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</si>
  <si>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</si>
  <si>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</si>
  <si>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</si>
  <si>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</si>
  <si>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</si>
  <si>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</si>
  <si>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</si>
  <si>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</si>
  <si>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</si>
  <si>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</si>
  <si>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</si>
  <si>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</si>
  <si>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</si>
  <si>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</si>
  <si>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</si>
  <si>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</si>
  <si>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</si>
  <si>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</si>
  <si>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</si>
  <si>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</si>
  <si>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</si>
  <si>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</si>
  <si>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</si>
  <si>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</si>
  <si>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</si>
  <si>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</si>
  <si>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</si>
  <si>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</si>
  <si>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</si>
  <si>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</si>
  <si>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</si>
  <si>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</si>
  <si>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</si>
  <si>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</si>
  <si>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</si>
  <si>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</si>
  <si>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</si>
  <si>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</si>
  <si>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</si>
  <si>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</si>
  <si>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</si>
  <si>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</si>
  <si>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</si>
  <si>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</si>
  <si>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</si>
  <si>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</si>
  <si>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</si>
  <si>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</si>
  <si>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</si>
  <si>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</si>
  <si>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</si>
  <si>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</si>
  <si>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</si>
  <si>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</si>
  <si>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</si>
  <si>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</si>
  <si>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</si>
  <si>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</si>
  <si>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</si>
  <si>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</si>
  <si>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</si>
  <si>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</si>
  <si>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</si>
  <si>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</si>
  <si>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</si>
  <si>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</si>
  <si>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</si>
  <si>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</si>
  <si>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</si>
  <si>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</si>
  <si>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</si>
  <si>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</si>
  <si>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</si>
  <si>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</si>
  <si>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</si>
  <si>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</si>
  <si>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</si>
  <si>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</si>
  <si>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</si>
  <si>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</si>
  <si>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</si>
  <si>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</si>
  <si>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</si>
  <si>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</si>
  <si>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</si>
  <si>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</si>
  <si>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</si>
  <si>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</si>
  <si>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</si>
  <si>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</si>
  <si>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</si>
  <si>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</si>
  <si>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</si>
  <si>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</si>
  <si>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</si>
  <si>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</si>
  <si>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</si>
  <si>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</si>
  <si>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</si>
  <si>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</si>
  <si>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</si>
  <si>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</si>
  <si>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</si>
  <si>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</si>
  <si>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</si>
  <si>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</si>
  <si>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</si>
  <si>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</si>
  <si>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</si>
  <si>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</si>
  <si>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</si>
  <si>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</si>
  <si>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</si>
  <si>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</si>
  <si>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</si>
  <si>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</si>
  <si>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</si>
  <si>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</si>
  <si>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</si>
  <si>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</si>
  <si>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</si>
  <si>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</si>
  <si>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</si>
  <si>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</si>
  <si>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</si>
  <si>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</si>
  <si>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</si>
  <si>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</si>
  <si>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</si>
  <si>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</si>
  <si>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</si>
  <si>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</si>
  <si>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</si>
  <si>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</si>
  <si>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</si>
  <si>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</si>
  <si>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</si>
  <si>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</si>
  <si>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</si>
  <si>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</si>
  <si>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</si>
  <si>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</si>
  <si>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</si>
  <si>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</si>
  <si>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</si>
  <si>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</si>
  <si>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</si>
  <si>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</si>
  <si>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</si>
  <si>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</si>
  <si>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</si>
  <si>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</si>
  <si>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</si>
  <si>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</si>
  <si>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</si>
  <si>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</si>
  <si>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</si>
  <si>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</si>
  <si>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</si>
  <si>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</si>
  <si>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</si>
  <si>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</si>
  <si>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</si>
  <si>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</si>
  <si>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</si>
  <si>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</si>
  <si>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</si>
  <si>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</si>
  <si>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</si>
  <si>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</si>
  <si>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</si>
  <si>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</si>
  <si>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</si>
  <si>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</si>
  <si>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</si>
  <si>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</si>
  <si>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</si>
  <si>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</si>
  <si>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</si>
  <si>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</si>
  <si>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</si>
  <si>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</si>
  <si>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</si>
  <si>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</si>
  <si>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</si>
  <si>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</si>
  <si>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</si>
  <si>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</si>
  <si>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</si>
  <si>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</si>
  <si>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</si>
  <si>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</si>
  <si>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</si>
  <si>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</si>
  <si>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</si>
  <si>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</si>
  <si>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</si>
  <si>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</si>
  <si>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</si>
  <si>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</si>
  <si>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</si>
  <si>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</si>
  <si>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</si>
  <si>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</si>
  <si>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</si>
  <si>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</si>
  <si>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</si>
  <si>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</si>
  <si>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</si>
  <si>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</si>
  <si>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</si>
  <si>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</si>
  <si>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</si>
  <si>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</si>
  <si>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</si>
  <si>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</si>
  <si>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</si>
  <si>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</si>
  <si>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</si>
  <si>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</si>
  <si>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</si>
  <si>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</si>
  <si>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</si>
  <si>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</si>
  <si>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</si>
  <si>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</si>
  <si>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</si>
  <si>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</si>
  <si>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</si>
  <si>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</si>
  <si>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</si>
  <si>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</si>
  <si>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</si>
  <si>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</si>
  <si>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</si>
  <si>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</si>
  <si>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</si>
  <si>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</si>
  <si>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</si>
  <si>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</si>
  <si>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</si>
  <si>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</si>
  <si>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</si>
  <si>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</si>
  <si>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</si>
  <si>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</si>
  <si>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</si>
  <si>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</si>
  <si>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</si>
  <si>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</si>
  <si>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</si>
  <si>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</si>
  <si>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</si>
  <si>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</si>
  <si>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</si>
  <si>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</si>
  <si>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</si>
  <si>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</si>
  <si>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</si>
  <si>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</si>
  <si>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</si>
  <si>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</si>
  <si>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</si>
  <si>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</si>
  <si>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</si>
  <si>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</si>
  <si>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</si>
  <si>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</si>
  <si>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</si>
  <si>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</si>
  <si>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</si>
  <si>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</si>
  <si>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</si>
  <si>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</si>
  <si>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</si>
  <si>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</si>
  <si>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</si>
  <si>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</si>
  <si>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</si>
  <si>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</si>
  <si>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</si>
  <si>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</si>
  <si>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</si>
  <si>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</si>
  <si>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</si>
  <si>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</si>
  <si>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</si>
  <si>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</si>
  <si>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</si>
  <si>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</si>
  <si>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</si>
  <si>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</si>
  <si>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</si>
  <si>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</si>
  <si>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</si>
  <si>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</si>
  <si>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</si>
  <si>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</si>
  <si>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</si>
  <si>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</si>
  <si>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</si>
  <si>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</si>
  <si>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</si>
  <si>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</si>
  <si>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</si>
  <si>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</si>
  <si>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</si>
  <si>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</si>
  <si>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</si>
  <si>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</si>
  <si>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</si>
  <si>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</si>
  <si>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</si>
  <si>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</si>
  <si>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</si>
  <si>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</si>
  <si>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</si>
  <si>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</si>
  <si>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</si>
  <si>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</si>
  <si>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</si>
  <si>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</si>
  <si>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</si>
  <si>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</si>
  <si>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</si>
  <si>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</si>
  <si>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</si>
  <si>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</si>
  <si>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</si>
  <si>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</si>
  <si>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</si>
  <si>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</si>
  <si>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</si>
  <si>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</si>
  <si>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</si>
  <si>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</si>
  <si>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</si>
  <si>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</si>
  <si>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</si>
  <si>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</si>
  <si>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</si>
  <si>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</si>
  <si>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</si>
  <si>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</si>
  <si>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</si>
  <si>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</si>
  <si>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</si>
  <si>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</si>
  <si>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</si>
  <si>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</si>
  <si>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</si>
  <si>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</si>
  <si>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</si>
  <si>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</si>
  <si>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</si>
  <si>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</si>
  <si>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</si>
  <si>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</si>
  <si>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</si>
  <si>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</si>
  <si>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</si>
  <si>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</si>
  <si>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</si>
  <si>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</si>
  <si>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</si>
  <si>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</si>
  <si>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</si>
  <si>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</si>
  <si>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</si>
  <si>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</si>
  <si>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</si>
  <si>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</si>
  <si>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</si>
  <si>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</si>
  <si>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</si>
  <si>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</si>
  <si>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</si>
  <si>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</si>
  <si>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</si>
  <si>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</si>
  <si>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</si>
  <si>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</si>
  <si>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</si>
  <si>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</si>
  <si>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</si>
  <si>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</si>
  <si>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</si>
  <si>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</si>
  <si>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</si>
  <si>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</si>
  <si>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</si>
  <si>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</si>
  <si>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</si>
  <si>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</si>
  <si>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</si>
  <si>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</si>
  <si>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</si>
  <si>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</si>
  <si>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</si>
  <si>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</si>
  <si>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</si>
  <si>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</si>
  <si>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</si>
  <si>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</si>
  <si>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</si>
  <si>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</si>
  <si>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</si>
  <si>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</si>
  <si>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</si>
  <si>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</si>
  <si>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</si>
  <si>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</si>
  <si>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</si>
  <si>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</si>
  <si>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</si>
  <si>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</si>
  <si>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</si>
  <si>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</si>
  <si>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</si>
  <si>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</si>
  <si>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</si>
  <si>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</si>
  <si>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</si>
  <si>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</si>
  <si>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</si>
  <si>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</si>
  <si>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</si>
  <si>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</si>
  <si>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</si>
  <si>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</si>
  <si>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</si>
  <si>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</si>
  <si>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</si>
  <si>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</si>
  <si>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</si>
  <si>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</si>
  <si>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</si>
  <si>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</si>
  <si>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</si>
  <si>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</si>
  <si>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</si>
  <si>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</si>
  <si>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</si>
  <si>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</si>
  <si>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</si>
  <si>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</si>
  <si>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</si>
  <si>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</si>
  <si>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</si>
  <si>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</si>
  <si>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</si>
  <si>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</si>
  <si>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</si>
  <si>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</si>
  <si>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</si>
  <si>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</si>
  <si>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</si>
  <si>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</si>
  <si>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</si>
  <si>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</si>
  <si>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</si>
  <si>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</si>
  <si>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</si>
  <si>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</si>
  <si>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</si>
  <si>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</si>
  <si>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</si>
  <si>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</si>
  <si>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</si>
  <si>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</si>
  <si>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</si>
  <si>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</si>
  <si>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</si>
  <si>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</si>
  <si>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</si>
  <si>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</si>
  <si>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</si>
  <si>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</si>
  <si>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</si>
  <si>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</si>
  <si>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</si>
  <si>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</si>
  <si>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</si>
  <si>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</si>
  <si>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</si>
  <si>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</si>
  <si>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</si>
  <si>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</si>
  <si>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</si>
  <si>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</si>
  <si>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</si>
  <si>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</si>
  <si>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</si>
  <si>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</si>
  <si>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</si>
  <si>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</si>
  <si>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</si>
  <si>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</si>
  <si>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</si>
  <si>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</si>
  <si>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</si>
  <si>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</si>
  <si>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</si>
  <si>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</si>
  <si>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</si>
  <si>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</si>
  <si>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</si>
  <si>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</si>
  <si>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</si>
  <si>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</si>
  <si>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</si>
  <si>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</si>
  <si>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</si>
  <si>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</si>
  <si>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</si>
  <si>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</si>
  <si>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</si>
  <si>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</si>
  <si>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</si>
  <si>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</si>
  <si>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</si>
  <si>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</si>
  <si>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</si>
  <si>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</si>
  <si>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</si>
  <si>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</si>
  <si>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</si>
  <si>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</si>
  <si>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</si>
  <si>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</si>
  <si>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</si>
  <si>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</si>
  <si>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</si>
  <si>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</si>
  <si>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</si>
  <si>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</si>
  <si>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</si>
  <si>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</si>
  <si>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</si>
  <si>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</si>
  <si>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</si>
  <si>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</si>
  <si>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</si>
  <si>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</si>
  <si>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</si>
  <si>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</si>
  <si>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</si>
  <si>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</si>
  <si>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</si>
  <si>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</si>
  <si>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</si>
  <si>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</si>
  <si>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</si>
  <si>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</si>
  <si>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</si>
  <si>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</si>
  <si>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</si>
  <si>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</si>
  <si>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</si>
  <si>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</si>
  <si>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</si>
  <si>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</si>
  <si>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</si>
  <si>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</si>
  <si>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</si>
  <si>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</si>
  <si>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</si>
  <si>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</si>
  <si>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</si>
  <si>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</si>
  <si>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</si>
  <si>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</si>
  <si>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</si>
  <si>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</si>
  <si>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</si>
  <si>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</si>
  <si>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</si>
  <si>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</si>
  <si>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</si>
  <si>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</si>
  <si>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</si>
  <si>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</si>
  <si>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</si>
  <si>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</si>
  <si>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</si>
  <si>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</si>
  <si>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</si>
  <si>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</si>
  <si>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</si>
  <si>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</si>
  <si>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</si>
  <si>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</si>
  <si>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</si>
  <si>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</si>
  <si>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</si>
  <si>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</si>
  <si>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</si>
  <si>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</si>
  <si>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</si>
  <si>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</si>
  <si>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</si>
  <si>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</si>
  <si>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</si>
  <si>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</si>
  <si>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</si>
  <si>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</si>
  <si>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</si>
  <si>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</si>
  <si>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</si>
  <si>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</si>
  <si>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</si>
  <si>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</si>
  <si>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</si>
  <si>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</si>
  <si>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</si>
  <si>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</si>
  <si>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</si>
  <si>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</si>
  <si>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</si>
  <si>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</si>
  <si>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</si>
  <si>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</si>
  <si>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</si>
  <si>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</si>
  <si>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</si>
  <si>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</si>
  <si>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</si>
  <si>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</si>
  <si>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</si>
  <si>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</si>
  <si>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</si>
  <si>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</si>
  <si>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</si>
  <si>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</si>
  <si>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</si>
  <si>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</si>
  <si>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</si>
  <si>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</si>
  <si>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</si>
  <si>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</si>
  <si>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</si>
  <si>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</si>
  <si>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</si>
  <si>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</si>
  <si>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</si>
  <si>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</si>
  <si>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</si>
  <si>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</si>
  <si>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</si>
  <si>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</si>
  <si>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</si>
  <si>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</si>
  <si>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</si>
  <si>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</si>
  <si>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</si>
  <si>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</si>
  <si>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</si>
  <si>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</si>
  <si>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</si>
  <si>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</si>
  <si>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</si>
  <si>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</si>
  <si>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</si>
  <si>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</si>
  <si>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</si>
  <si>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</si>
  <si>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</si>
  <si>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</si>
  <si>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</si>
  <si>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</si>
  <si>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</si>
  <si>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</si>
  <si>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</si>
  <si>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</si>
  <si>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</si>
  <si>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</si>
  <si>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</si>
  <si>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</si>
  <si>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</si>
  <si>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</si>
  <si>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</si>
  <si>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</si>
  <si>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</si>
  <si>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</si>
  <si>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</si>
  <si>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</si>
  <si>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</si>
  <si>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</si>
  <si>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</si>
  <si>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</si>
  <si>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</si>
  <si>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</si>
  <si>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</si>
  <si>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</si>
  <si>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</si>
  <si>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</si>
  <si>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</si>
  <si>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</si>
  <si>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</si>
  <si>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</si>
  <si>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</si>
  <si>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</si>
  <si>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</si>
  <si>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</si>
  <si>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</si>
  <si>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</si>
  <si>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</si>
  <si>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</si>
  <si>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</si>
  <si>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</si>
  <si>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</si>
  <si>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</si>
  <si>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</si>
  <si>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</si>
  <si>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</si>
  <si>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</si>
  <si>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</si>
  <si>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</si>
  <si>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</si>
  <si>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</si>
  <si>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</si>
  <si>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</si>
  <si>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</si>
  <si>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</si>
  <si>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</si>
  <si>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</si>
  <si>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</si>
  <si>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</si>
  <si>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</si>
  <si>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</si>
  <si>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</si>
  <si>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</si>
  <si>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</si>
  <si>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</si>
  <si>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</si>
  <si>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</si>
  <si>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</si>
  <si>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</si>
  <si>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</si>
  <si>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</si>
  <si>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</si>
  <si>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</si>
  <si>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</si>
  <si>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</si>
  <si>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</si>
  <si>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</si>
  <si>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</si>
  <si>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</si>
  <si>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</si>
  <si>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</si>
  <si>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</si>
  <si>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</si>
  <si>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</si>
  <si>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</si>
  <si>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</si>
  <si>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</si>
  <si>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</si>
  <si>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</si>
  <si>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</si>
  <si>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</si>
  <si>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</si>
  <si>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</si>
  <si>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</si>
  <si>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</si>
  <si>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</si>
  <si>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</si>
  <si>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</si>
  <si>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</si>
  <si>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</si>
  <si>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</si>
  <si>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</si>
  <si>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</si>
  <si>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</si>
  <si>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</si>
  <si>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</si>
  <si>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</si>
  <si>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</si>
  <si>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</si>
  <si>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</si>
  <si>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</si>
  <si>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</si>
  <si>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</si>
  <si>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</si>
  <si>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</si>
  <si>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</si>
  <si>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</si>
  <si>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</si>
  <si>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</si>
  <si>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</si>
  <si>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</si>
  <si>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</si>
  <si>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</si>
  <si>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</si>
  <si>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</si>
  <si>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</si>
  <si>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</si>
  <si>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</si>
  <si>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</si>
  <si>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</si>
  <si>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</si>
  <si>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</si>
  <si>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</si>
  <si>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</si>
  <si>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</si>
  <si>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</si>
  <si>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</si>
  <si>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</si>
  <si>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</si>
  <si>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</si>
  <si>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</si>
  <si>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</si>
  <si>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</si>
  <si>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</si>
  <si>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</si>
  <si>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</si>
  <si>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</si>
  <si>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</si>
  <si>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</si>
  <si>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</si>
  <si>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</si>
  <si>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</si>
  <si>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</si>
  <si>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</si>
  <si>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</si>
  <si>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</si>
  <si>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</si>
  <si>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</si>
  <si>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</si>
  <si>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</si>
  <si>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</si>
  <si>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</si>
  <si>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</si>
  <si>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</si>
  <si>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</si>
  <si>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</si>
  <si>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</si>
  <si>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</si>
  <si>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</si>
  <si>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</si>
  <si>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</si>
  <si>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</si>
  <si>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</si>
  <si>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</si>
  <si>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</si>
  <si>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</si>
  <si>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</si>
  <si>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</si>
  <si>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</si>
  <si>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</si>
  <si>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</si>
  <si>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</si>
  <si>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</si>
  <si>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</si>
  <si>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</si>
  <si>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</si>
  <si>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</si>
  <si>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</si>
  <si>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</si>
  <si>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</si>
  <si>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</si>
  <si>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</si>
  <si>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</si>
  <si>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</si>
  <si>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</si>
  <si>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</si>
  <si>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</si>
  <si>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</si>
  <si>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</si>
  <si>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</si>
  <si>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</si>
  <si>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</si>
  <si>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</si>
  <si>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</si>
  <si>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</si>
  <si>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</si>
  <si>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</si>
  <si>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</si>
  <si>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</si>
  <si>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</si>
  <si>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</si>
  <si>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</si>
  <si>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</si>
  <si>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</si>
  <si>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</si>
  <si>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</si>
  <si>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</si>
  <si>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</si>
  <si>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</si>
  <si>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</si>
  <si>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</si>
  <si>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</si>
  <si>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</si>
  <si>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</si>
  <si>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</si>
  <si>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</si>
  <si>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</si>
  <si>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</si>
  <si>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</si>
  <si>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</si>
  <si>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</si>
  <si>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</si>
  <si>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</si>
  <si>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</si>
  <si>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</si>
  <si>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</si>
  <si>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</si>
  <si>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</si>
  <si>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</si>
  <si>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</si>
  <si>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</si>
  <si>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</si>
  <si>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</si>
  <si>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</si>
  <si>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</si>
  <si>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</si>
  <si>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</si>
  <si>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</si>
  <si>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</si>
  <si>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</si>
  <si>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</si>
  <si>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</si>
  <si>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</si>
  <si>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</si>
  <si>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</si>
  <si>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</si>
  <si>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</si>
  <si>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</si>
  <si>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</si>
  <si>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</si>
  <si>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</si>
  <si>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</si>
  <si>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</si>
  <si>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</si>
  <si>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</si>
  <si>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</si>
  <si>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</si>
  <si>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</si>
  <si>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</si>
  <si>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</si>
  <si>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</si>
  <si>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</si>
  <si>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</si>
  <si>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</si>
  <si>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</si>
  <si>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</si>
  <si>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</si>
  <si>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</si>
  <si>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</si>
  <si>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</si>
  <si>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</si>
  <si>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</si>
  <si>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</si>
  <si>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</si>
  <si>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</si>
  <si>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</si>
  <si>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</si>
  <si>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</si>
  <si>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</si>
  <si>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</si>
  <si>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</si>
  <si>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</si>
  <si>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</si>
  <si>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</si>
  <si>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</si>
  <si>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</si>
  <si>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</si>
  <si>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</si>
  <si>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</si>
  <si>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</si>
  <si>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</si>
  <si>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</si>
  <si>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</si>
  <si>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</si>
  <si>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</si>
  <si>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</si>
  <si>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</si>
  <si>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</si>
  <si>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</si>
  <si>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</si>
  <si>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</si>
  <si>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</si>
  <si>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</si>
  <si>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</si>
  <si>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</si>
  <si>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</si>
  <si>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</si>
  <si>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</si>
  <si>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</si>
  <si>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</si>
  <si>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</si>
  <si>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</si>
  <si>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</si>
  <si>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</si>
  <si>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</si>
  <si>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</si>
  <si>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</si>
  <si>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</si>
  <si>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</si>
  <si>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</si>
  <si>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</si>
  <si>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</si>
  <si>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</si>
  <si>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</si>
  <si>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</si>
  <si>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</si>
  <si>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</si>
  <si>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</si>
  <si>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</si>
  <si>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</si>
  <si>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</si>
  <si>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</si>
  <si>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</si>
  <si>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</si>
  <si>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</si>
  <si>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</si>
  <si>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</si>
  <si>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</si>
  <si>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</si>
  <si>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</si>
  <si>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</si>
  <si>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</si>
  <si>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</si>
  <si>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</si>
  <si>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</si>
  <si>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</si>
  <si>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</si>
  <si>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</si>
  <si>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</si>
  <si>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</si>
  <si>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</si>
  <si>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</si>
  <si>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</si>
  <si>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</si>
  <si>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</si>
  <si>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</si>
  <si>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</si>
  <si>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</si>
  <si>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</si>
  <si>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</si>
  <si>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</si>
  <si>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</si>
  <si>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</si>
  <si>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</si>
  <si>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</si>
  <si>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</si>
  <si>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</si>
  <si>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</si>
  <si>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</si>
  <si>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</si>
  <si>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</si>
  <si>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</si>
  <si>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</si>
  <si>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</si>
  <si>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</si>
  <si>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</si>
  <si>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</si>
  <si>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</si>
  <si>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</si>
  <si>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</si>
  <si>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</si>
  <si>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</si>
  <si>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</si>
  <si>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</si>
  <si>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</si>
  <si>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</si>
  <si>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</si>
  <si>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</si>
  <si>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</si>
  <si>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</si>
  <si>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</si>
  <si>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</si>
  <si>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</si>
  <si>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</si>
  <si>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</si>
  <si>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</si>
  <si>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</si>
  <si>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</si>
  <si>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</si>
  <si>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</si>
  <si>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</si>
  <si>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</si>
  <si>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</si>
  <si>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</si>
  <si>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</si>
  <si>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</si>
  <si>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</si>
  <si>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</si>
  <si>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</si>
  <si>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</si>
  <si>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</si>
  <si>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</si>
  <si>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</si>
  <si>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</si>
  <si>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</si>
  <si>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</si>
  <si>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</si>
  <si>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</si>
  <si>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</si>
  <si>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</si>
  <si>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</si>
  <si>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</si>
  <si>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</si>
  <si>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</si>
  <si>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</si>
  <si>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</si>
  <si>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</si>
  <si>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</si>
  <si>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</si>
  <si>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</si>
  <si>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</si>
  <si>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</si>
  <si>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</si>
  <si>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</si>
  <si>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</si>
  <si>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</si>
  <si>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</si>
  <si>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</si>
  <si>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</si>
  <si>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</si>
  <si>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</si>
  <si>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</si>
  <si>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</si>
  <si>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</si>
  <si>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</si>
  <si>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</si>
  <si>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</si>
  <si>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</si>
  <si>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</si>
  <si>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</si>
  <si>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</si>
  <si>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</si>
  <si>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</si>
  <si>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</si>
  <si>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</si>
  <si>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</si>
  <si>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</si>
  <si>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</si>
  <si>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</si>
  <si>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</si>
  <si>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</si>
  <si>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</si>
  <si>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</si>
  <si>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</si>
  <si>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</si>
  <si>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</si>
  <si>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</si>
  <si>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</si>
  <si>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</si>
  <si>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</si>
  <si>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</si>
  <si>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</si>
  <si>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</si>
  <si>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</si>
  <si>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</si>
  <si>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</si>
  <si>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</si>
  <si>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</si>
  <si>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</si>
  <si>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</si>
  <si>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</si>
  <si>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</si>
  <si>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</si>
  <si>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</si>
  <si>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</si>
  <si>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</si>
  <si>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</si>
  <si>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</si>
  <si>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</si>
  <si>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</si>
  <si>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</si>
  <si>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</si>
  <si>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</si>
  <si>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</si>
  <si>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</si>
  <si>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</si>
  <si>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</si>
  <si>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</si>
  <si>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</si>
  <si>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</si>
  <si>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</si>
  <si>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</si>
  <si>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</si>
  <si>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</si>
  <si>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</si>
  <si>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</si>
  <si>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</si>
  <si>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</si>
  <si>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</si>
  <si>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</si>
  <si>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</si>
  <si>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</si>
  <si>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</si>
  <si>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</si>
  <si>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</si>
  <si>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</si>
  <si>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</si>
  <si>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</si>
  <si>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</si>
  <si>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</si>
  <si>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</si>
  <si>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</si>
  <si>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</si>
  <si>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</si>
  <si>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</si>
  <si>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</si>
  <si>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</si>
  <si>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</si>
  <si>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</si>
  <si>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</si>
  <si>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</si>
  <si>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</si>
  <si>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</si>
  <si>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</si>
  <si>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</si>
  <si>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</si>
  <si>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</si>
  <si>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</si>
  <si>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</si>
  <si>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</si>
  <si>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</si>
  <si>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</si>
  <si>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</si>
  <si>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</si>
  <si>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</si>
  <si>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</si>
  <si>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</si>
  <si>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</si>
  <si>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</si>
  <si>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</si>
  <si>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</si>
  <si>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</si>
  <si>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</si>
  <si>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</si>
  <si>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</si>
  <si>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</si>
  <si>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</si>
  <si>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</si>
  <si>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</si>
  <si>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</si>
  <si>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</si>
  <si>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</si>
  <si>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</si>
  <si>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</si>
  <si>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</si>
  <si>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</si>
  <si>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</si>
  <si>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</si>
  <si>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</si>
  <si>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</si>
  <si>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</si>
  <si>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</si>
  <si>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</si>
  <si>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</si>
  <si>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</si>
  <si>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</si>
  <si>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</si>
  <si>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</si>
  <si>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</si>
  <si>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</si>
  <si>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</si>
  <si>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</si>
  <si>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</si>
  <si>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</si>
  <si>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</si>
  <si>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</si>
  <si>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</si>
  <si>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</si>
  <si>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</si>
  <si>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</si>
  <si>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</si>
  <si>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</si>
  <si>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</si>
  <si>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</si>
  <si>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</si>
  <si>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</si>
  <si>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</si>
  <si>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</si>
  <si>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</si>
  <si>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</si>
  <si>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</si>
  <si>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</si>
  <si>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</si>
  <si>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</si>
  <si>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</si>
  <si>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</si>
  <si>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</si>
  <si>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</si>
  <si>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</si>
  <si>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</si>
  <si>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</si>
  <si>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</si>
  <si>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</si>
  <si>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</si>
  <si>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</si>
  <si>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</si>
  <si>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</si>
  <si>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</si>
  <si>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</si>
  <si>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</si>
  <si>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</si>
  <si>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</si>
  <si>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</si>
  <si>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</si>
  <si>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</si>
  <si>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</si>
  <si>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</si>
  <si>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</si>
  <si>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</si>
  <si>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</si>
  <si>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</si>
  <si>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</si>
  <si>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</si>
  <si>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</si>
  <si>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</si>
  <si>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</si>
  <si>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</si>
  <si>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</si>
  <si>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</si>
  <si>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</si>
  <si>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</si>
  <si>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</si>
  <si>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</si>
  <si>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</si>
  <si>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</si>
  <si>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</si>
  <si>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</si>
  <si>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</si>
  <si>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</si>
  <si>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</si>
  <si>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</si>
  <si>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</si>
  <si>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</si>
  <si>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</si>
  <si>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</si>
  <si>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</si>
  <si>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</si>
  <si>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</si>
  <si>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</si>
  <si>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</si>
  <si>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</si>
  <si>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</si>
  <si>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</si>
  <si>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</si>
  <si>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</si>
  <si>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</si>
  <si>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</si>
  <si>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</si>
  <si>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</si>
  <si>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</si>
  <si>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</si>
  <si>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</si>
  <si>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</si>
  <si>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</si>
  <si>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</si>
  <si>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</si>
  <si>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</si>
  <si>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</si>
  <si>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</si>
  <si>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</si>
  <si>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</si>
  <si>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</si>
  <si>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</si>
  <si>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</si>
  <si>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</si>
  <si>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</si>
  <si>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</si>
  <si>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</si>
  <si>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</si>
  <si>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</si>
  <si>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</si>
  <si>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</si>
  <si>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</si>
  <si>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</si>
  <si>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</si>
  <si>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</si>
  <si>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</si>
  <si>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</si>
  <si>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</si>
  <si>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</si>
  <si>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</si>
  <si>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</si>
  <si>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</si>
  <si>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</si>
  <si>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</si>
  <si>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</si>
  <si>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</si>
  <si>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</si>
  <si>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</si>
  <si>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</si>
  <si>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</si>
  <si>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</si>
  <si>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</si>
  <si>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</si>
  <si>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</si>
  <si>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</si>
  <si>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</si>
  <si>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</si>
  <si>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</si>
  <si>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</si>
  <si>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</si>
  <si>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</si>
  <si>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</si>
  <si>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</si>
  <si>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</si>
  <si>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</si>
  <si>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</si>
  <si>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</si>
  <si>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</si>
  <si>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</si>
  <si>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</si>
  <si>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</si>
  <si>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</si>
  <si>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</si>
  <si>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</si>
  <si>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</si>
  <si>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</si>
  <si>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</si>
  <si>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</si>
  <si>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</si>
  <si>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</si>
  <si>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</si>
  <si>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</si>
  <si>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</si>
  <si>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</si>
  <si>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</si>
  <si>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</si>
  <si>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</si>
  <si>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</si>
  <si>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</si>
  <si>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</si>
  <si>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</si>
  <si>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</si>
  <si>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</si>
  <si>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</si>
  <si>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</si>
  <si>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</si>
  <si>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</si>
  <si>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</si>
  <si>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</si>
  <si>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</si>
  <si>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</si>
  <si>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</si>
  <si>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</si>
  <si>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</si>
  <si>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</si>
  <si>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</si>
  <si>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</si>
  <si>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</si>
  <si>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</si>
  <si>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</si>
  <si>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</si>
  <si>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</si>
  <si>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</si>
  <si>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</si>
  <si>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</si>
  <si>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</si>
  <si>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</si>
  <si>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</si>
  <si>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</si>
  <si>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</si>
  <si>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</si>
  <si>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</si>
  <si>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</si>
  <si>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</si>
  <si>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</si>
  <si>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</si>
  <si>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</si>
  <si>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</si>
  <si>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</si>
  <si>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</si>
  <si>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</si>
  <si>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</si>
  <si>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</si>
  <si>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</si>
  <si>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</si>
  <si>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</si>
  <si>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</si>
  <si>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</si>
  <si>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</si>
  <si>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</si>
  <si>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</si>
  <si>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</si>
  <si>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</si>
  <si>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</si>
  <si>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</si>
  <si>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</si>
  <si>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</si>
  <si>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</si>
  <si>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</si>
  <si>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</si>
  <si>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</si>
  <si>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</si>
  <si>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</si>
  <si>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</si>
  <si>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</si>
  <si>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</si>
  <si>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</si>
  <si>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</si>
  <si>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</si>
  <si>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</si>
  <si>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</si>
  <si>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</si>
  <si>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</si>
  <si>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</si>
  <si>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</si>
  <si>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</si>
  <si>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</si>
  <si>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</si>
  <si>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</si>
  <si>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</si>
  <si>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</si>
  <si>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</si>
  <si>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</si>
  <si>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</si>
  <si>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</si>
  <si>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</si>
  <si>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</si>
  <si>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</si>
  <si>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</si>
  <si>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</si>
  <si>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</si>
  <si>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</si>
  <si>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</si>
  <si>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</si>
  <si>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</si>
  <si>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</si>
  <si>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</si>
  <si>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</si>
  <si>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</si>
  <si>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</si>
  <si>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</si>
  <si>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</si>
  <si>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</si>
  <si>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</si>
  <si>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</si>
  <si>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</si>
  <si>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</si>
  <si>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</si>
  <si>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</si>
  <si>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</si>
  <si>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</si>
  <si>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</si>
  <si>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</si>
  <si>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</si>
  <si>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</si>
  <si>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</si>
  <si>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</si>
  <si>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</si>
  <si>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</si>
  <si>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</si>
  <si>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</si>
  <si>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</si>
  <si>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</si>
  <si>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</si>
  <si>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</si>
  <si>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</si>
  <si>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</si>
  <si>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</si>
  <si>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</si>
  <si>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</si>
  <si>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</si>
  <si>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</si>
  <si>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</si>
  <si>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</si>
  <si>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</si>
  <si>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</si>
  <si>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</si>
  <si>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</si>
  <si>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</si>
  <si>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</si>
  <si>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</si>
  <si>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</si>
  <si>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</si>
  <si>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</si>
  <si>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</si>
  <si>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</si>
  <si>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</si>
  <si>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</si>
  <si>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</si>
  <si>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</si>
  <si>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</si>
  <si>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</si>
  <si>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</si>
  <si>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</si>
  <si>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</si>
  <si>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</si>
  <si>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</si>
  <si>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</si>
  <si>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</si>
  <si>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</si>
  <si>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</si>
  <si>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</si>
  <si>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</si>
  <si>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</si>
  <si>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</si>
  <si>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</si>
  <si>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</si>
  <si>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</si>
  <si>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</si>
  <si>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</si>
  <si>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</si>
  <si>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</si>
  <si>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</si>
  <si>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</si>
  <si>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</si>
  <si>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</si>
  <si>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</si>
  <si>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</si>
  <si>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</si>
  <si>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</si>
  <si>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</si>
  <si>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</si>
  <si>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</si>
  <si>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</si>
  <si>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</si>
  <si>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</si>
  <si>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</si>
  <si>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</si>
  <si>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</si>
  <si>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</si>
  <si>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</si>
  <si>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</si>
  <si>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</si>
  <si>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</si>
  <si>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</si>
  <si>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</si>
  <si>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</si>
  <si>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</si>
  <si>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</si>
  <si>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</si>
  <si>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</si>
  <si>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</si>
  <si>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</si>
  <si>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</si>
  <si>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</si>
  <si>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</si>
  <si>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</si>
  <si>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</si>
  <si>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</si>
  <si>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</si>
  <si>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</si>
  <si>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</si>
  <si>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</si>
  <si>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</si>
  <si>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</si>
  <si>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</si>
  <si>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</si>
  <si>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</si>
  <si>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</si>
  <si>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</si>
  <si>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</si>
  <si>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</si>
  <si>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</si>
  <si>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</si>
  <si>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</si>
  <si>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</si>
  <si>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</si>
  <si>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</si>
  <si>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</si>
  <si>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</si>
  <si>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</si>
  <si>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</si>
  <si>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</si>
  <si>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</si>
  <si>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</si>
  <si>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</si>
  <si>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</si>
  <si>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</si>
  <si>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</si>
  <si>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</si>
  <si>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</si>
  <si>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</si>
  <si>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</si>
  <si>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</si>
  <si>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</si>
  <si>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</si>
  <si>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</si>
  <si>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</si>
  <si>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</si>
  <si>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</si>
  <si>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</si>
  <si>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</si>
  <si>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</si>
  <si>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</si>
  <si>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</si>
  <si>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</si>
  <si>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</si>
  <si>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</si>
  <si>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</si>
  <si>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</si>
  <si>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</si>
  <si>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</si>
  <si>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</si>
  <si>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</si>
  <si>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</si>
  <si>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</si>
  <si>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</si>
  <si>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</si>
  <si>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</si>
  <si>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</si>
  <si>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</si>
  <si>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</si>
  <si>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</si>
  <si>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</si>
  <si>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</si>
  <si>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</si>
  <si>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</si>
  <si>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</si>
  <si>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</si>
  <si>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</si>
  <si>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</si>
  <si>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</si>
  <si>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</si>
  <si>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</si>
  <si>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</si>
  <si>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</si>
  <si>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</si>
  <si>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</si>
  <si>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</si>
  <si>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</si>
  <si>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</si>
  <si>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</si>
  <si>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</si>
  <si>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</si>
  <si>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</si>
  <si>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</si>
  <si>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</si>
  <si>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</si>
  <si>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</si>
  <si>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</si>
  <si>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</si>
  <si>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</si>
  <si>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</si>
  <si>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</si>
  <si>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</si>
  <si>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</si>
  <si>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</si>
  <si>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</si>
  <si>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</si>
  <si>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</si>
  <si>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</si>
  <si>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</si>
  <si>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</si>
  <si>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</si>
  <si>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</si>
  <si>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</si>
  <si>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</si>
  <si>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</si>
  <si>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</si>
  <si>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</si>
  <si>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</si>
  <si>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</si>
  <si>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</si>
  <si>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</si>
  <si>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</si>
  <si>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</si>
  <si>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</si>
  <si>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</si>
  <si>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</si>
  <si>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</si>
  <si>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</si>
  <si>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</si>
  <si>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</si>
  <si>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</si>
  <si>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</si>
  <si>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</si>
  <si>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</si>
  <si>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</si>
  <si>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</si>
  <si>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</si>
  <si>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</si>
  <si>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</si>
  <si>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</si>
  <si>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</si>
  <si>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</si>
  <si>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</si>
  <si>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</si>
  <si>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</si>
  <si>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</si>
  <si>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</si>
  <si>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</si>
  <si>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</si>
  <si>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</si>
  <si>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</si>
  <si>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</si>
  <si>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</si>
  <si>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</si>
  <si>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</si>
  <si>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</si>
  <si>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</si>
  <si>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</si>
  <si>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</si>
  <si>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</si>
  <si>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</si>
  <si>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</si>
  <si>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</si>
  <si>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</si>
  <si>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</si>
  <si>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</si>
  <si>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</si>
  <si>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</si>
  <si>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</si>
  <si>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</si>
  <si>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</si>
  <si>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</si>
  <si>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</si>
  <si>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</si>
  <si>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</si>
  <si>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</si>
  <si>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</si>
  <si>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</si>
  <si>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</si>
  <si>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</si>
  <si>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</si>
  <si>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</si>
  <si>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</si>
  <si>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</si>
  <si>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</si>
  <si>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</si>
  <si>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</si>
  <si>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</si>
  <si>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</si>
  <si>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</si>
  <si>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</si>
  <si>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</si>
  <si>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</si>
  <si>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</si>
  <si>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</si>
  <si>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</si>
  <si>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</si>
  <si>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</si>
  <si>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</si>
  <si>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</si>
  <si>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</si>
  <si>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</si>
  <si>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</si>
  <si>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</si>
  <si>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</si>
  <si>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</si>
  <si>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</si>
  <si>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</si>
  <si>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</si>
  <si>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</si>
  <si>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</si>
  <si>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</si>
  <si>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</si>
  <si>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</si>
  <si>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</si>
  <si>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</si>
  <si>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</si>
  <si>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</si>
  <si>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</si>
  <si>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</si>
  <si>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</si>
  <si>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</si>
  <si>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</si>
  <si>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</si>
  <si>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</si>
  <si>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</si>
  <si>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</si>
  <si>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</si>
  <si>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</si>
  <si>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</si>
  <si>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</si>
  <si>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</si>
  <si>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</si>
  <si>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</si>
  <si>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</si>
  <si>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</si>
  <si>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</si>
  <si>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</si>
  <si>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</si>
  <si>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</si>
  <si>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</si>
  <si>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</si>
  <si>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</si>
  <si>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</si>
  <si>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</si>
  <si>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</si>
  <si>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</si>
  <si>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</si>
  <si>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</si>
  <si>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</si>
  <si>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</si>
  <si>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</si>
  <si>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</si>
  <si>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</si>
  <si>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</si>
  <si>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</si>
  <si>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</si>
  <si>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</si>
  <si>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</si>
  <si>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</si>
  <si>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</si>
  <si>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</si>
  <si>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</si>
  <si>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</si>
  <si>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</si>
  <si>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</si>
  <si>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</si>
  <si>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</si>
  <si>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</si>
  <si>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</si>
  <si>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</si>
  <si>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</si>
  <si>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</si>
  <si>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</si>
  <si>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</si>
  <si>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</si>
  <si>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</si>
  <si>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</si>
  <si>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</si>
  <si>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</si>
  <si>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</si>
  <si>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</si>
  <si>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</si>
  <si>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</si>
  <si>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</si>
  <si>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</si>
  <si>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</si>
  <si>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</si>
  <si>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</si>
  <si>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</si>
  <si>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</si>
  <si>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</si>
  <si>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</si>
  <si>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</si>
  <si>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</si>
  <si>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</si>
  <si>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</si>
  <si>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</si>
  <si>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</si>
  <si>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</si>
  <si>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</si>
  <si>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</si>
  <si>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</si>
  <si>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</si>
  <si>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</si>
  <si>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</si>
  <si>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</si>
  <si>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</si>
  <si>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</si>
  <si>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</si>
  <si>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</si>
  <si>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</si>
  <si>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</si>
  <si>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</si>
  <si>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</si>
  <si>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</si>
  <si>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</si>
  <si>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</si>
  <si>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</si>
  <si>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</si>
  <si>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</si>
  <si>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</si>
  <si>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</si>
  <si>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</si>
  <si>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</si>
  <si>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</si>
  <si>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</si>
  <si>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</si>
  <si>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</si>
  <si>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</si>
  <si>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</si>
  <si>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</si>
  <si>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</si>
  <si>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</si>
  <si>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</si>
  <si>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</si>
  <si>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</si>
  <si>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</si>
  <si>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</si>
  <si>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</si>
  <si>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</si>
  <si>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</si>
  <si>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</si>
  <si>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</si>
  <si>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</si>
  <si>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</si>
  <si>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</si>
  <si>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</si>
  <si>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</si>
  <si>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</si>
  <si>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</si>
  <si>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</si>
  <si>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</si>
  <si>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</si>
  <si>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</si>
  <si>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</si>
  <si>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</si>
  <si>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</si>
  <si>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</si>
  <si>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</si>
  <si>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</si>
  <si>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</si>
  <si>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</si>
  <si>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</si>
  <si>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</si>
  <si>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</si>
  <si>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</si>
  <si>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</si>
  <si>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</si>
  <si>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</si>
  <si>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</si>
  <si>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</si>
  <si>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</si>
  <si>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</si>
  <si>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</si>
  <si>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</si>
  <si>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</si>
  <si>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</si>
  <si>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</si>
  <si>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</si>
  <si>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</si>
  <si>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</si>
  <si>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</si>
  <si>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</si>
  <si>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</si>
  <si>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</si>
  <si>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</si>
  <si>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</si>
  <si>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</si>
  <si>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</si>
  <si>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</si>
  <si>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</si>
  <si>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</si>
  <si>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</si>
  <si>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</si>
  <si>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</si>
  <si>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</si>
  <si>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</si>
  <si>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</si>
  <si>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</si>
  <si>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</si>
  <si>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</si>
  <si>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</si>
  <si>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</si>
  <si>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</si>
  <si>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</si>
  <si>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</si>
  <si>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</si>
  <si>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</si>
  <si>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</si>
  <si>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</si>
  <si>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</si>
  <si>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</si>
  <si>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</si>
  <si>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</si>
  <si>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</si>
  <si>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</si>
  <si>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</si>
  <si>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</si>
  <si>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</si>
  <si>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</si>
  <si>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</si>
  <si>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</si>
  <si>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</si>
  <si>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</si>
  <si>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</si>
  <si>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</si>
  <si>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</si>
  <si>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</si>
  <si>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</si>
  <si>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</si>
  <si>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</si>
  <si>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</si>
  <si>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</si>
  <si>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</si>
  <si>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</si>
  <si>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</si>
  <si>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</si>
  <si>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</si>
  <si>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</si>
  <si>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</si>
  <si>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</si>
  <si>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</si>
  <si>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</si>
  <si>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</si>
  <si>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</si>
  <si>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</si>
  <si>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</si>
  <si>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</si>
  <si>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</si>
  <si>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</si>
  <si>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</si>
  <si>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</si>
  <si>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</si>
  <si>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</si>
  <si>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</si>
  <si>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</si>
  <si>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</si>
  <si>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</si>
  <si>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</si>
  <si>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</si>
  <si>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</si>
  <si>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</si>
  <si>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</si>
  <si>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</si>
  <si>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</si>
  <si>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</si>
  <si>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</si>
  <si>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</si>
  <si>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</si>
  <si>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</si>
  <si>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</si>
  <si>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</si>
  <si>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</si>
  <si>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</si>
  <si>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</si>
  <si>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</si>
  <si>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</si>
  <si>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</si>
  <si>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</si>
  <si>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</si>
  <si>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</si>
  <si>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</si>
  <si>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</si>
  <si>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</si>
  <si>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</si>
  <si>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</si>
  <si>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</si>
  <si>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</si>
  <si>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</si>
  <si>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</si>
  <si>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</si>
  <si>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</si>
  <si>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</si>
  <si>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</si>
  <si>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</si>
  <si>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</si>
  <si>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</si>
  <si>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</si>
  <si>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</si>
  <si>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</si>
  <si>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</si>
  <si>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</si>
  <si>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</si>
  <si>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</si>
  <si>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</si>
  <si>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</si>
  <si>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</si>
  <si>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</si>
  <si>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</si>
  <si>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</si>
  <si>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</si>
  <si>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</si>
  <si>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</si>
  <si>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</si>
  <si>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</si>
  <si>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</si>
  <si>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</si>
  <si>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</si>
  <si>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</si>
  <si>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</si>
  <si>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</si>
  <si>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</si>
  <si>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</si>
  <si>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</si>
  <si>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</si>
  <si>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</si>
  <si>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</si>
  <si>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</si>
  <si>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</si>
  <si>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</si>
  <si>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</si>
  <si>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</si>
  <si>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</si>
  <si>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</si>
  <si>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</si>
  <si>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</si>
  <si>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</si>
  <si>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</si>
  <si>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</si>
  <si>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</si>
  <si>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</si>
  <si>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</si>
  <si>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</si>
  <si>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</si>
  <si>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</si>
  <si>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</si>
  <si>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</si>
  <si>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</si>
  <si>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</si>
  <si>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</si>
  <si>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</si>
  <si>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</si>
  <si>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</si>
  <si>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</si>
  <si>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</si>
  <si>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</si>
  <si>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</si>
  <si>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</si>
  <si>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</si>
  <si>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</si>
  <si>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</si>
  <si>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</si>
  <si>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</si>
  <si>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</si>
  <si>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</si>
  <si>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</si>
  <si>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</si>
  <si>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</si>
  <si>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</si>
  <si>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</si>
  <si>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</si>
  <si>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</si>
  <si>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</si>
  <si>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</si>
  <si>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</si>
  <si>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</si>
  <si>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</si>
  <si>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</si>
  <si>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</si>
  <si>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</si>
  <si>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</si>
  <si>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</si>
  <si>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</si>
  <si>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</si>
  <si>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</si>
  <si>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</si>
  <si>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</si>
  <si>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</si>
  <si>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</si>
  <si>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</si>
  <si>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</si>
  <si>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</si>
  <si>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</si>
  <si>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</si>
  <si>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</si>
  <si>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</si>
  <si>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</si>
  <si>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</si>
  <si>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</si>
  <si>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</si>
  <si>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</si>
  <si>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</si>
  <si>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</si>
  <si>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</si>
  <si>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</si>
  <si>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</si>
  <si>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</si>
  <si>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</si>
  <si>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</si>
  <si>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</si>
  <si>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</si>
  <si>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</si>
  <si>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</si>
  <si>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</si>
  <si>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</si>
  <si>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</si>
  <si>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</si>
  <si>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</si>
  <si>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</si>
  <si>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</si>
  <si>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</si>
  <si>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</si>
  <si>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</si>
  <si>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</si>
  <si>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</si>
  <si>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</si>
  <si>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</si>
  <si>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</si>
  <si>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</si>
  <si>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</si>
  <si>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</si>
  <si>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</si>
  <si>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</si>
  <si>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</si>
  <si>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</si>
  <si>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</si>
  <si>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</si>
  <si>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</si>
  <si>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</si>
  <si>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</si>
  <si>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</si>
  <si>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</si>
  <si>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</si>
  <si>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</si>
  <si>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</si>
  <si>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</si>
  <si>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</si>
  <si>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</si>
  <si>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</si>
  <si>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</si>
  <si>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</si>
  <si>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</si>
  <si>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</si>
  <si>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</si>
  <si>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</si>
  <si>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</si>
  <si>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</si>
  <si>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</si>
  <si>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</si>
  <si>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</si>
  <si>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</si>
  <si>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</si>
  <si>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</si>
  <si>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</si>
  <si>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</si>
  <si>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</si>
  <si>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</si>
  <si>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</si>
  <si>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</si>
  <si>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</si>
  <si>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</si>
  <si>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</si>
  <si>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</si>
  <si>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</si>
  <si>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</si>
  <si>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</si>
  <si>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</si>
  <si>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</si>
  <si>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</si>
  <si>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</si>
  <si>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</si>
  <si>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</si>
  <si>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</si>
  <si>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</si>
  <si>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</si>
  <si>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</si>
  <si>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</si>
  <si>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</si>
  <si>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</si>
  <si>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</si>
  <si>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</si>
  <si>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</si>
  <si>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</si>
  <si>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</si>
  <si>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</si>
  <si>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</si>
  <si>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</si>
  <si>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</si>
  <si>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</si>
  <si>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</si>
  <si>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</si>
  <si>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</si>
  <si>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</si>
  <si>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</si>
  <si>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</si>
  <si>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</si>
  <si>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</si>
  <si>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</si>
  <si>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</si>
  <si>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</si>
  <si>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</si>
  <si>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</si>
  <si>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</si>
  <si>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</si>
  <si>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</si>
  <si>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</si>
  <si>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</si>
  <si>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</si>
  <si>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</si>
  <si>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</si>
  <si>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</si>
  <si>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</si>
  <si>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</si>
  <si>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</si>
  <si>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</si>
  <si>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</si>
  <si>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</si>
  <si>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</si>
  <si>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</si>
  <si>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</si>
  <si>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</si>
  <si>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</si>
  <si>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</si>
  <si>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</si>
  <si>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</si>
  <si>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</si>
  <si>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</si>
  <si>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</si>
  <si>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</si>
  <si>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</si>
  <si>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</si>
  <si>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</si>
  <si>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</si>
  <si>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</si>
  <si>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</si>
  <si>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</si>
  <si>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</si>
  <si>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</si>
  <si>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</si>
  <si>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</si>
  <si>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</si>
  <si>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</si>
  <si>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</si>
  <si>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</si>
  <si>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</si>
  <si>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</si>
  <si>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</si>
  <si>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</si>
  <si>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</si>
  <si>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</si>
  <si>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</si>
  <si>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</si>
  <si>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</si>
  <si>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</si>
  <si>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</si>
  <si>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</si>
  <si>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</si>
  <si>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</si>
  <si>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</si>
  <si>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</si>
  <si>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</si>
  <si>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</si>
  <si>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</si>
  <si>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</si>
  <si>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</si>
  <si>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</si>
  <si>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</si>
  <si>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</si>
  <si>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</si>
  <si>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</si>
  <si>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</si>
  <si>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</si>
  <si>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</si>
  <si>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</si>
  <si>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</si>
  <si>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</si>
  <si>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</si>
  <si>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</si>
  <si>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</si>
  <si>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</si>
  <si>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</si>
  <si>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</si>
  <si>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</si>
  <si>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</si>
  <si>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</si>
  <si>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</si>
  <si>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</si>
  <si>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</si>
  <si>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</si>
  <si>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</si>
  <si>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</si>
  <si>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</si>
  <si>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</si>
  <si>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</si>
  <si>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</si>
  <si>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</si>
  <si>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</si>
  <si>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</si>
  <si>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</si>
  <si>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</si>
  <si>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</si>
  <si>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</si>
  <si>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</si>
  <si>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</si>
  <si>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</si>
  <si>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</si>
  <si>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</si>
  <si>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</si>
  <si>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</si>
  <si>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</si>
  <si>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</si>
  <si>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</si>
  <si>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</si>
  <si>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</si>
  <si>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</si>
  <si>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</si>
  <si>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</si>
  <si>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</si>
  <si>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</si>
  <si>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</si>
  <si>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</si>
  <si>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</si>
  <si>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</si>
  <si>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</si>
  <si>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</si>
  <si>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</si>
  <si>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</si>
  <si>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</si>
  <si>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</si>
  <si>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</si>
  <si>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</si>
  <si>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</si>
  <si>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</si>
  <si>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</si>
  <si>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</si>
  <si>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</si>
  <si>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</si>
  <si>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</si>
  <si>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</si>
  <si>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</si>
  <si>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</si>
  <si>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</si>
  <si>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</si>
  <si>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</si>
  <si>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</si>
  <si>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</si>
  <si>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</si>
  <si>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</si>
  <si>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</si>
  <si>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</si>
  <si>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</si>
  <si>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</si>
  <si>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</si>
  <si>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</si>
  <si>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</si>
  <si>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</si>
  <si>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</si>
  <si>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</si>
  <si>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</si>
  <si>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</si>
  <si>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</si>
  <si>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</si>
  <si>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</si>
  <si>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</si>
  <si>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</si>
  <si>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</si>
  <si>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</si>
  <si>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</si>
  <si>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</si>
  <si>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</si>
  <si>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</si>
  <si>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</si>
  <si>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</si>
  <si>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</si>
  <si>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</si>
  <si>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</si>
  <si>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</si>
  <si>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</si>
  <si>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</si>
  <si>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</si>
  <si>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</si>
  <si>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</si>
  <si>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</si>
  <si>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</si>
  <si>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</si>
  <si>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</si>
  <si>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</si>
  <si>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</si>
  <si>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</si>
  <si>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</si>
  <si>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</si>
  <si>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</si>
  <si>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</si>
  <si>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</si>
  <si>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</si>
  <si>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</si>
  <si>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</si>
  <si>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</si>
  <si>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</si>
  <si>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</si>
  <si>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</si>
  <si>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</si>
  <si>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</si>
  <si>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</si>
  <si>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</si>
  <si>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</si>
  <si>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</si>
  <si>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</si>
  <si>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</si>
  <si>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</si>
  <si>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</si>
  <si>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</si>
  <si>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</si>
  <si>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</si>
  <si>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</si>
  <si>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</si>
  <si>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</si>
  <si>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</si>
  <si>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</si>
  <si>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</si>
  <si>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</si>
  <si>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</si>
  <si>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</si>
  <si>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</si>
  <si>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</si>
  <si>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</si>
  <si>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</si>
  <si>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</si>
  <si>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</si>
  <si>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</si>
  <si>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</si>
  <si>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</si>
  <si>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</si>
  <si>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</si>
  <si>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</si>
  <si>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</si>
  <si>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</si>
  <si>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</si>
  <si>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</si>
  <si>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</si>
  <si>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</si>
  <si>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</si>
  <si>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</si>
  <si>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</si>
  <si>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</si>
  <si>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</si>
  <si>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</si>
  <si>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</si>
  <si>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</si>
  <si>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</si>
  <si>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</si>
  <si>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</si>
  <si>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</si>
  <si>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</si>
  <si>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</si>
  <si>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</si>
  <si>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</si>
  <si>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</si>
  <si>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</si>
  <si>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</si>
  <si>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</si>
  <si>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</si>
  <si>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</si>
  <si>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</si>
  <si>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</si>
  <si>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</si>
  <si>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</si>
  <si>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</si>
  <si>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</si>
  <si>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</si>
  <si>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</si>
  <si>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</si>
  <si>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</si>
  <si>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</si>
  <si>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</si>
  <si>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</si>
  <si>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</si>
  <si>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</si>
  <si>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</si>
  <si>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</si>
  <si>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</si>
  <si>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</si>
  <si>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</si>
  <si>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</si>
  <si>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</si>
  <si>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</si>
  <si>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</si>
  <si>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</si>
  <si>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</si>
  <si>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</si>
  <si>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</si>
  <si>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</si>
  <si>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</si>
  <si>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</si>
  <si>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</si>
  <si>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</si>
  <si>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</si>
  <si>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</si>
  <si>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</si>
  <si>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</si>
  <si>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</si>
  <si>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</si>
  <si>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</si>
  <si>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</si>
  <si>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</si>
  <si>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</si>
  <si>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</si>
  <si>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</si>
  <si>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</si>
  <si>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</si>
  <si>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</si>
  <si>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</si>
  <si>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</si>
  <si>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</si>
  <si>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</si>
  <si>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</si>
  <si>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</si>
  <si>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</si>
  <si>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</si>
  <si>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</si>
  <si>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</si>
  <si>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</si>
  <si>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</si>
  <si>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</si>
  <si>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</si>
  <si>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</si>
  <si>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</si>
  <si>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</si>
  <si>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</si>
  <si>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</si>
  <si>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</si>
  <si>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</si>
  <si>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</si>
  <si>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</si>
  <si>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</si>
  <si>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</si>
  <si>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</si>
  <si>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</si>
  <si>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</si>
  <si>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</si>
  <si>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</si>
  <si>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</si>
  <si>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</si>
  <si>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</si>
  <si>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</si>
  <si>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</si>
  <si>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</si>
  <si>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</si>
  <si>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</si>
  <si>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</si>
  <si>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</si>
  <si>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</si>
  <si>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</si>
  <si>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</si>
  <si>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</si>
  <si>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</si>
  <si>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</si>
  <si>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</si>
  <si>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</si>
  <si>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</si>
  <si>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</si>
  <si>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</si>
  <si>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</si>
  <si>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</si>
  <si>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</si>
  <si>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</si>
  <si>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</si>
  <si>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</si>
  <si>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</si>
  <si>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</si>
  <si>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</si>
  <si>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</si>
  <si>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</si>
  <si>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</si>
  <si>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</si>
  <si>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</si>
  <si>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</si>
  <si>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</si>
  <si>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</si>
  <si>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</si>
  <si>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</si>
  <si>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</si>
  <si>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</si>
  <si>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</si>
  <si>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</si>
  <si>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</si>
  <si>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</si>
  <si>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</si>
  <si>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</si>
  <si>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</si>
  <si>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</si>
  <si>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</si>
  <si>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</si>
  <si>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</si>
  <si>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</si>
  <si>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</si>
  <si>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</si>
  <si>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</si>
  <si>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</si>
  <si>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</si>
  <si>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</si>
  <si>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</si>
  <si>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</si>
  <si>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</si>
  <si>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</si>
  <si>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</si>
  <si>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</si>
  <si>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</si>
  <si>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</si>
  <si>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</si>
  <si>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</si>
  <si>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</si>
  <si>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</si>
  <si>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</si>
  <si>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</si>
  <si>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</si>
  <si>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</si>
  <si>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</si>
  <si>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</si>
  <si>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</si>
  <si>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</si>
  <si>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</si>
  <si>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</si>
  <si>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</si>
  <si>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</si>
  <si>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</si>
  <si>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</si>
  <si>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</si>
  <si>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</si>
  <si>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</si>
  <si>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</si>
  <si>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</si>
  <si>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</si>
  <si>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</si>
  <si>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</si>
  <si>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</si>
  <si>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</si>
  <si>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</si>
  <si>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</si>
  <si>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</si>
  <si>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</si>
  <si>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</si>
  <si>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</si>
  <si>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</si>
  <si>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</si>
  <si>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</si>
  <si>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</si>
  <si>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</si>
  <si>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</si>
  <si>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</si>
  <si>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</si>
  <si>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</si>
  <si>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</si>
  <si>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</si>
  <si>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</si>
  <si>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</si>
  <si>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</si>
  <si>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</si>
  <si>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</si>
  <si>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</si>
  <si>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</si>
  <si>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</si>
  <si>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</si>
  <si>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</si>
  <si>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</si>
  <si>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</si>
  <si>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</si>
  <si>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</si>
  <si>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</si>
  <si>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</si>
  <si>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</si>
  <si>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</si>
  <si>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</si>
  <si>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</si>
  <si>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</si>
  <si>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</si>
  <si>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</si>
  <si>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</si>
  <si>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</si>
  <si>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</si>
  <si>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</si>
  <si>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</si>
  <si>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</si>
  <si>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</si>
  <si>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</si>
  <si>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</si>
  <si>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</si>
  <si>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</si>
  <si>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</si>
  <si>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</si>
  <si>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</si>
  <si>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</si>
  <si>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</si>
  <si>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</si>
  <si>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</si>
  <si>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</si>
  <si>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</si>
  <si>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</si>
  <si>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</si>
  <si>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</si>
  <si>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</si>
  <si>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</si>
  <si>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</si>
  <si>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</si>
  <si>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</si>
  <si>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</si>
  <si>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</si>
  <si>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</si>
  <si>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</si>
  <si>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</si>
  <si>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</si>
  <si>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</si>
  <si>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</si>
  <si>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</si>
  <si>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</si>
  <si>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</si>
  <si>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</si>
  <si>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</si>
  <si>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</si>
  <si>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</si>
  <si>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</si>
  <si>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</si>
  <si>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</si>
  <si>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</si>
  <si>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</si>
  <si>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</si>
  <si>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</si>
  <si>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</si>
  <si>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</si>
  <si>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</si>
  <si>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</si>
  <si>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</si>
  <si>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</si>
  <si>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</si>
  <si>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</si>
  <si>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</si>
  <si>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</si>
  <si>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</si>
  <si>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</si>
  <si>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</si>
  <si>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</si>
  <si>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</si>
  <si>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</si>
  <si>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</si>
  <si>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</si>
  <si>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</si>
  <si>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</si>
  <si>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</si>
  <si>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</si>
  <si>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</si>
  <si>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</si>
  <si>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</si>
  <si>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</si>
  <si>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</si>
  <si>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</si>
  <si>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</si>
  <si>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</si>
  <si>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</si>
  <si>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</si>
  <si>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</si>
  <si>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</si>
  <si>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</si>
  <si>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</si>
  <si>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</si>
  <si>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</si>
  <si>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</si>
  <si>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</si>
  <si>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</si>
  <si>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</si>
  <si>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</si>
  <si>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</si>
  <si>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</si>
  <si>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</si>
  <si>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</si>
  <si>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</si>
  <si>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</si>
  <si>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</si>
  <si>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</si>
  <si>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</si>
  <si>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</si>
  <si>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</si>
  <si>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</si>
  <si>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</si>
  <si>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</si>
  <si>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</si>
  <si>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</si>
  <si>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</si>
  <si>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</si>
  <si>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</si>
  <si>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</si>
  <si>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</si>
  <si>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</si>
  <si>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</si>
  <si>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</si>
  <si>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</si>
  <si>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</si>
  <si>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</si>
  <si>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</si>
  <si>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</si>
  <si>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</si>
  <si>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</si>
  <si>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</si>
  <si>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</si>
  <si>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</si>
  <si>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</si>
  <si>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</si>
  <si>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</si>
  <si>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</si>
  <si>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</si>
  <si>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</si>
  <si>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</si>
  <si>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</si>
  <si>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</si>
  <si>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</si>
  <si>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</si>
  <si>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</si>
  <si>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</si>
  <si>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</si>
  <si>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</si>
  <si>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</si>
  <si>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</si>
  <si>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</si>
  <si>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</si>
  <si>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</si>
  <si>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</si>
  <si>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</si>
  <si>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</si>
  <si>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</si>
  <si>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</si>
  <si>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</si>
  <si>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</si>
  <si>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</si>
  <si>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</si>
  <si>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</si>
  <si>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</si>
  <si>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</si>
  <si>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</si>
  <si>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</si>
  <si>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</si>
  <si>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</si>
  <si>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</si>
  <si>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</si>
  <si>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</si>
  <si>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</si>
  <si>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</si>
  <si>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</si>
  <si>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</si>
  <si>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</si>
  <si>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</si>
  <si>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</si>
  <si>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</si>
  <si>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</si>
  <si>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</si>
  <si>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</si>
  <si>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</si>
  <si>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</si>
  <si>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</si>
  <si>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</si>
  <si>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</si>
  <si>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</si>
  <si>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</si>
  <si>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</si>
  <si>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</si>
  <si>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</si>
  <si>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</si>
  <si>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</si>
  <si>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</si>
  <si>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</si>
  <si>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</si>
  <si>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</si>
  <si>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</si>
  <si>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</si>
  <si>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</si>
  <si>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</si>
  <si>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</si>
  <si>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</si>
  <si>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</si>
  <si>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</si>
  <si>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</si>
  <si>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</si>
  <si>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</si>
  <si>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</si>
  <si>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</si>
  <si>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</si>
  <si>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</si>
  <si>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</si>
  <si>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</si>
  <si>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</si>
  <si>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</si>
  <si>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</si>
  <si>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</si>
  <si>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</si>
  <si>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</si>
  <si>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</si>
  <si>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</si>
  <si>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</si>
  <si>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</si>
  <si>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</si>
  <si>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</si>
  <si>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</si>
  <si>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</si>
  <si>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</si>
  <si>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</si>
  <si>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</si>
  <si>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</si>
  <si>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</si>
  <si>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</si>
  <si>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</si>
  <si>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</si>
  <si>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</si>
  <si>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</si>
  <si>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</si>
  <si>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</si>
  <si>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</si>
  <si>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</si>
  <si>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</si>
  <si>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</si>
  <si>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</si>
  <si>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</si>
  <si>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</si>
  <si>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</si>
  <si>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</si>
  <si>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</si>
  <si>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</si>
  <si>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</si>
  <si>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</si>
  <si>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</si>
  <si>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</si>
  <si>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</si>
  <si>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</si>
  <si>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</si>
  <si>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</si>
  <si>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</si>
  <si>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</si>
  <si>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</si>
  <si>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</si>
  <si>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</si>
  <si>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</si>
  <si>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</si>
  <si>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</si>
  <si>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</si>
  <si>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</si>
  <si>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</si>
  <si>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</si>
  <si>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</si>
  <si>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</si>
  <si>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</si>
  <si>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</si>
  <si>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</si>
  <si>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</si>
  <si>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</si>
  <si>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</si>
  <si>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</si>
  <si>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</si>
  <si>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</si>
  <si>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</si>
  <si>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</si>
  <si>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</si>
  <si>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</si>
  <si>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</si>
  <si>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</si>
  <si>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</si>
  <si>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</si>
  <si>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</si>
  <si>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</si>
  <si>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</si>
  <si>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</si>
  <si>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</si>
  <si>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</si>
  <si>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</si>
  <si>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</si>
  <si>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</si>
  <si>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</si>
  <si>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</si>
  <si>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</si>
  <si>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</si>
  <si>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</si>
  <si>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</si>
  <si>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</si>
  <si>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</si>
  <si>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</si>
  <si>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</si>
  <si>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</si>
  <si>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</si>
  <si>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</si>
  <si>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</si>
  <si>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</si>
  <si>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</si>
  <si>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</si>
  <si>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</si>
  <si>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</si>
  <si>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</si>
  <si>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</si>
  <si>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</si>
  <si>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</si>
  <si>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</si>
  <si>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</si>
  <si>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</si>
  <si>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</si>
  <si>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</si>
  <si>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</si>
  <si>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</si>
  <si>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</si>
  <si>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</si>
  <si>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</si>
  <si>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</si>
  <si>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</si>
  <si>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</si>
  <si>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</si>
  <si>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</si>
  <si>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</si>
  <si>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</si>
  <si>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</si>
  <si>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</si>
  <si>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</si>
  <si>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</si>
  <si>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</si>
  <si>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</si>
  <si>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</si>
  <si>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</si>
  <si>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</si>
  <si>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</si>
  <si>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</si>
  <si>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</si>
  <si>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</si>
  <si>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</si>
  <si>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</si>
  <si>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</si>
  <si>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</si>
  <si>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</si>
  <si>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</si>
  <si>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</si>
  <si>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</si>
  <si>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</si>
  <si>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</si>
  <si>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</si>
  <si>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</si>
  <si>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</si>
  <si>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</si>
  <si>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</si>
  <si>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</si>
  <si>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</si>
  <si>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</si>
  <si>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</si>
  <si>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</si>
  <si>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</si>
  <si>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</si>
  <si>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</si>
  <si>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</si>
  <si>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</si>
  <si>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</si>
  <si>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</si>
  <si>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</si>
  <si>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</si>
  <si>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</si>
  <si>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</si>
  <si>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</si>
  <si>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</si>
  <si>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</si>
  <si>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</si>
  <si>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</si>
  <si>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</si>
  <si>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</si>
  <si>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</si>
  <si>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</si>
  <si>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</si>
  <si>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</si>
  <si>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</si>
  <si>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</si>
  <si>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</si>
  <si>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</si>
  <si>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</si>
  <si>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</si>
  <si>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</si>
  <si>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</si>
  <si>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</si>
  <si>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</si>
  <si>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</si>
  <si>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</si>
  <si>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</si>
  <si>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</si>
  <si>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</si>
  <si>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</si>
  <si>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</si>
  <si>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</si>
  <si>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</si>
  <si>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</si>
  <si>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</si>
  <si>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</si>
  <si>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</si>
  <si>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</si>
  <si>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</si>
  <si>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</si>
  <si>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</si>
  <si>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</si>
  <si>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</si>
  <si>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</si>
  <si>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</si>
  <si>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</si>
  <si>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</si>
  <si>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</si>
  <si>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</si>
  <si>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</si>
  <si>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</si>
  <si>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</si>
  <si>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</si>
  <si>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</si>
  <si>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</si>
  <si>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</si>
  <si>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</si>
  <si>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</si>
  <si>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</si>
  <si>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</si>
  <si>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</si>
  <si>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</si>
  <si>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</si>
  <si>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</si>
  <si>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</si>
  <si>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</si>
  <si>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</si>
  <si>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</si>
  <si>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</si>
  <si>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</si>
  <si>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</si>
  <si>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</si>
  <si>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</si>
  <si>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</si>
  <si>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</si>
  <si>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</si>
  <si>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</si>
  <si>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</si>
  <si>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</si>
  <si>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</si>
  <si>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</si>
  <si>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</si>
  <si>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</si>
  <si>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</si>
  <si>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</si>
  <si>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</si>
  <si>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</si>
  <si>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</si>
  <si>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</si>
  <si>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</si>
  <si>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</si>
  <si>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</si>
  <si>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</si>
  <si>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</si>
  <si>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</si>
  <si>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</si>
  <si>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</si>
  <si>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</si>
  <si>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</si>
  <si>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</si>
  <si>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</si>
  <si>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</si>
  <si>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</si>
  <si>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</si>
  <si>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</si>
  <si>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</si>
  <si>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</si>
  <si>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</si>
  <si>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</si>
  <si>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</si>
  <si>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</si>
  <si>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</si>
  <si>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</si>
  <si>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</si>
  <si>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</si>
  <si>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</si>
  <si>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</si>
  <si>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</si>
  <si>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</si>
  <si>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</si>
  <si>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</si>
  <si>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</si>
  <si>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</si>
  <si>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</si>
  <si>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</si>
  <si>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</si>
  <si>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</si>
  <si>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</si>
  <si>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</si>
  <si>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</si>
  <si>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</si>
  <si>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</si>
  <si>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</si>
  <si>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</si>
  <si>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</si>
  <si>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</si>
  <si>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</si>
  <si>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</si>
  <si>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</si>
  <si>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</si>
  <si>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</si>
  <si>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</si>
  <si>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</si>
  <si>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</si>
  <si>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</si>
  <si>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</si>
  <si>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</si>
  <si>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</si>
  <si>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</si>
  <si>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</si>
  <si>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</si>
  <si>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</si>
  <si>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</si>
  <si>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</si>
  <si>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</si>
  <si>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</si>
  <si>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</si>
  <si>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</si>
  <si>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</si>
  <si>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</si>
  <si>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</si>
  <si>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</si>
  <si>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</si>
  <si>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</si>
  <si>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</si>
  <si>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</si>
  <si>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</si>
  <si>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</si>
  <si>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</si>
  <si>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</si>
  <si>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</si>
  <si>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</si>
  <si>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</si>
  <si>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</si>
  <si>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</si>
  <si>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</si>
  <si>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</si>
  <si>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</si>
  <si>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</si>
  <si>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</si>
  <si>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</si>
  <si>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</si>
  <si>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</si>
  <si>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</si>
  <si>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</si>
  <si>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</si>
  <si>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</si>
  <si>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</si>
  <si>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</si>
  <si>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</si>
  <si>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</si>
  <si>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</si>
  <si>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</si>
  <si>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</si>
  <si>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</si>
  <si>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</si>
  <si>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</si>
  <si>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</si>
  <si>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</si>
  <si>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</si>
  <si>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</si>
  <si>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</si>
  <si>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</si>
  <si>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</si>
  <si>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</si>
  <si>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</si>
  <si>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</si>
  <si>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</si>
  <si>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</si>
  <si>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</si>
  <si>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</si>
  <si>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</si>
  <si>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</si>
  <si>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</si>
  <si>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</si>
  <si>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</si>
  <si>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</si>
  <si>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</si>
  <si>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</si>
  <si>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</si>
  <si>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</si>
  <si>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</si>
  <si>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</si>
  <si>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</si>
  <si>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</si>
  <si>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</si>
  <si>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</si>
  <si>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</si>
  <si>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</si>
  <si>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</si>
  <si>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</si>
  <si>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</si>
  <si>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</si>
  <si>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</si>
  <si>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</si>
  <si>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</si>
  <si>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</si>
  <si>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</si>
  <si>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</si>
  <si>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</si>
  <si>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</si>
  <si>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</si>
  <si>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</si>
  <si>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</si>
  <si>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</si>
  <si>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</si>
  <si>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</si>
  <si>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</si>
  <si>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</si>
  <si>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</si>
  <si>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</si>
  <si>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</si>
  <si>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</si>
  <si>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</si>
  <si>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</si>
  <si>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</si>
  <si>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</si>
  <si>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</si>
  <si>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</si>
  <si>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</si>
  <si>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</si>
  <si>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</si>
  <si>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</si>
  <si>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</si>
  <si>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</si>
  <si>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</si>
  <si>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</si>
  <si>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</si>
  <si>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</si>
  <si>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</si>
  <si>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</si>
  <si>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</si>
  <si>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</si>
  <si>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</si>
  <si>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</si>
  <si>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</si>
  <si>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</si>
  <si>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</si>
  <si>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</si>
  <si>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</si>
  <si>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</si>
  <si>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</si>
  <si>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</si>
  <si>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</si>
  <si>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</si>
  <si>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</si>
  <si>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</si>
  <si>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</si>
  <si>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</si>
  <si>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</si>
  <si>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</si>
  <si>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</si>
  <si>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</si>
  <si>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</si>
  <si>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</si>
  <si>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</si>
  <si>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</si>
  <si>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</si>
  <si>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</si>
  <si>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</si>
  <si>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</si>
  <si>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</si>
  <si>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</si>
  <si>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</si>
  <si>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</si>
  <si>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</si>
  <si>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</si>
  <si>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</si>
  <si>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</si>
  <si>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</si>
  <si>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</si>
  <si>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</si>
  <si>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</si>
  <si>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</si>
  <si>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</si>
  <si>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</si>
  <si>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</si>
  <si>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</si>
  <si>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</si>
  <si>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</si>
  <si>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</si>
  <si>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</si>
  <si>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</si>
  <si>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</si>
  <si>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</si>
  <si>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</si>
  <si>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</si>
  <si>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</si>
  <si>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</si>
  <si>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</si>
  <si>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</si>
  <si>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</si>
  <si>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</si>
  <si>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</si>
  <si>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</si>
  <si>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</si>
  <si>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</si>
  <si>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</si>
  <si>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</si>
  <si>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</si>
  <si>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</si>
  <si>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</si>
  <si>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</si>
  <si>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</si>
  <si>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</si>
  <si>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</si>
  <si>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</si>
  <si>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</si>
  <si>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</si>
  <si>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</si>
  <si>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</si>
  <si>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</si>
  <si>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</si>
  <si>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</si>
  <si>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</si>
  <si>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</si>
  <si>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</si>
  <si>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</si>
  <si>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</si>
  <si>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</si>
  <si>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</si>
  <si>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</si>
  <si>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</si>
  <si>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</si>
  <si>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</si>
  <si>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</si>
  <si>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</si>
  <si>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</si>
  <si>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</si>
  <si>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</si>
  <si>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</si>
  <si>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</si>
  <si>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</si>
  <si>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</si>
  <si>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</si>
  <si>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</si>
  <si>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</si>
  <si>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</si>
  <si>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</si>
  <si>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</si>
  <si>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</si>
  <si>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</si>
  <si>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</si>
  <si>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</si>
  <si>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</si>
  <si>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</si>
  <si>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</si>
  <si>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</si>
  <si>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</si>
  <si>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</si>
  <si>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</si>
  <si>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</si>
  <si>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</si>
  <si>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</si>
  <si>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</si>
  <si>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</si>
  <si>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</si>
  <si>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</si>
  <si>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</si>
  <si>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</si>
  <si>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</si>
  <si>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</si>
  <si>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</si>
  <si>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</si>
  <si>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</si>
  <si>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</si>
  <si>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</si>
  <si>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</si>
  <si>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</si>
  <si>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</si>
  <si>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</si>
  <si>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</si>
  <si>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</si>
  <si>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</si>
  <si>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</si>
  <si>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</si>
  <si>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</si>
  <si>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</si>
  <si>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</si>
  <si>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</si>
  <si>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</si>
  <si>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</si>
  <si>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</si>
  <si>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</si>
  <si>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</si>
  <si>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</si>
  <si>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</si>
  <si>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</si>
  <si>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</si>
  <si>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</si>
  <si>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</si>
  <si>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</si>
  <si>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</si>
  <si>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</si>
  <si>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</si>
  <si>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</si>
  <si>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</si>
  <si>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</si>
  <si>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</si>
  <si>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</si>
  <si>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</si>
  <si>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</si>
  <si>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</si>
  <si>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</si>
  <si>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</si>
  <si>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</si>
  <si>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</si>
  <si>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</si>
  <si>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</si>
  <si>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</si>
  <si>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</si>
  <si>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</si>
  <si>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</si>
  <si>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</si>
  <si>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</si>
  <si>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</si>
  <si>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</si>
  <si>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</si>
  <si>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</si>
  <si>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</si>
  <si>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</si>
  <si>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</si>
  <si>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</si>
  <si>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</si>
  <si>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</si>
  <si>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</si>
  <si>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</si>
  <si>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</si>
  <si>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</si>
  <si>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</si>
  <si>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</si>
  <si>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</si>
  <si>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</si>
  <si>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</si>
  <si>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</si>
  <si>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</si>
  <si>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</si>
  <si>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</si>
  <si>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</si>
  <si>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</si>
  <si>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</si>
  <si>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</si>
  <si>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</si>
  <si>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</si>
  <si>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</si>
  <si>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</si>
  <si>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</si>
  <si>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</si>
  <si>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</si>
  <si>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</si>
  <si>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</si>
  <si>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</si>
  <si>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</si>
  <si>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</si>
  <si>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</si>
  <si>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</si>
  <si>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</si>
  <si>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</si>
  <si>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</si>
  <si>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</si>
  <si>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</si>
  <si>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</si>
  <si>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</si>
  <si>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</si>
  <si>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</si>
  <si>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</si>
  <si>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</si>
  <si>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</si>
  <si>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</si>
  <si>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</si>
  <si>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</si>
  <si>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</si>
  <si>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</si>
  <si>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</si>
  <si>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</si>
  <si>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</si>
  <si>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</si>
  <si>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</si>
  <si>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</si>
  <si>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</si>
  <si>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</si>
  <si>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</si>
  <si>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</si>
  <si>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</si>
  <si>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</si>
  <si>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</si>
  <si>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</si>
  <si>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</si>
  <si>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</si>
  <si>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</si>
  <si>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</si>
  <si>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</si>
  <si>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</si>
  <si>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</si>
  <si>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</si>
  <si>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</si>
  <si>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</si>
  <si>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</si>
  <si>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</si>
  <si>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</si>
  <si>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</si>
  <si>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</si>
  <si>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</si>
  <si>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</si>
  <si>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</si>
  <si>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</si>
  <si>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</si>
  <si>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</si>
  <si>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</si>
  <si>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</si>
  <si>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</si>
  <si>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</si>
  <si>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</si>
  <si>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</si>
  <si>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</si>
  <si>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</si>
  <si>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</si>
  <si>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</si>
  <si>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</si>
  <si>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</si>
  <si>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</si>
  <si>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</si>
  <si>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</si>
  <si>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</si>
  <si>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</si>
  <si>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</si>
  <si>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</si>
  <si>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</si>
  <si>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</si>
  <si>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</si>
  <si>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</si>
  <si>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</si>
  <si>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</si>
  <si>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</si>
  <si>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</si>
  <si>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</si>
  <si>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</si>
  <si>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</si>
  <si>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</si>
  <si>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</si>
  <si>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</si>
  <si>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</si>
  <si>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</si>
  <si>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</si>
  <si>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</si>
  <si>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</si>
  <si>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</si>
  <si>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</si>
  <si>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</si>
  <si>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</si>
  <si>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</si>
  <si>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</si>
  <si>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</si>
  <si>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</si>
  <si>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</si>
  <si>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</si>
  <si>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</si>
  <si>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</si>
  <si>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</si>
  <si>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</si>
  <si>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</si>
  <si>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</si>
  <si>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</si>
  <si>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</si>
  <si>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</si>
  <si>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</si>
  <si>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</si>
  <si>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</si>
  <si>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</si>
  <si>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</si>
  <si>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</si>
  <si>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</si>
  <si>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</si>
  <si>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</si>
  <si>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</si>
  <si>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</si>
  <si>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</si>
  <si>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</si>
  <si>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</si>
  <si>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</si>
  <si>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</si>
  <si>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</si>
  <si>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</si>
  <si>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</si>
  <si>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</si>
  <si>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</si>
  <si>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</si>
  <si>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</si>
  <si>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</si>
  <si>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</si>
  <si>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</si>
  <si>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</si>
  <si>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</si>
  <si>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</si>
  <si>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</si>
  <si>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</si>
  <si>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</si>
  <si>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</si>
  <si>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</si>
  <si>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</si>
  <si>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</si>
  <si>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</si>
  <si>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</si>
  <si>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</si>
  <si>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</si>
  <si>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</si>
  <si>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</si>
  <si>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</si>
  <si>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</si>
  <si>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</si>
  <si>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</si>
  <si>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</si>
  <si>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</si>
  <si>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</si>
  <si>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</si>
  <si>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</si>
  <si>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</si>
  <si>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</si>
  <si>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</si>
  <si>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</si>
  <si>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</si>
  <si>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</si>
  <si>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</si>
  <si>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</si>
  <si>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</si>
  <si>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</si>
  <si>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</si>
  <si>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</si>
  <si>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</si>
  <si>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</si>
  <si>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</si>
  <si>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</si>
  <si>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</si>
  <si>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</si>
  <si>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</si>
  <si>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</si>
  <si>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</si>
  <si>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</si>
  <si>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</si>
  <si>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</si>
  <si>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</si>
  <si>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</si>
  <si>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</si>
  <si>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</si>
  <si>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</si>
  <si>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</si>
  <si>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</si>
  <si>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</si>
  <si>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</si>
  <si>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</si>
  <si>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</si>
  <si>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</si>
  <si>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</si>
  <si>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</si>
  <si>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</si>
  <si>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</si>
  <si>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</si>
  <si>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</si>
  <si>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</si>
  <si>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</si>
  <si>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</si>
  <si>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</si>
  <si>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</si>
  <si>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</si>
  <si>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</si>
  <si>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</si>
  <si>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</si>
  <si>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</si>
  <si>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</si>
  <si>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</si>
  <si>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</si>
  <si>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</si>
  <si>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</si>
  <si>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</si>
  <si>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</si>
  <si>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</si>
  <si>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</si>
  <si>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</si>
  <si>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</si>
  <si>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</si>
  <si>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</si>
  <si>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</si>
  <si>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</si>
  <si>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</si>
  <si>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</si>
  <si>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</si>
  <si>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</si>
  <si>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</si>
  <si>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</si>
  <si>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</si>
  <si>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</si>
  <si>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</si>
  <si>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</si>
  <si>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</si>
  <si>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</si>
  <si>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</si>
  <si>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</si>
  <si>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</si>
  <si>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</si>
  <si>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</si>
  <si>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</si>
  <si>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</si>
  <si>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</si>
  <si>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</si>
  <si>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</si>
  <si>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</si>
  <si>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</si>
  <si>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</si>
  <si>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</si>
  <si>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</si>
  <si>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</si>
  <si>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</si>
  <si>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</si>
  <si>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</si>
  <si>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</si>
  <si>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</si>
  <si>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</si>
  <si>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</si>
  <si>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</si>
  <si>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</si>
  <si>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</si>
  <si>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</si>
  <si>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</si>
  <si>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</si>
  <si>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</si>
  <si>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</si>
  <si>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</si>
  <si>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</si>
  <si>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</si>
  <si>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</si>
  <si>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</si>
  <si>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</si>
  <si>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</si>
  <si>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</si>
  <si>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</si>
  <si>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</si>
  <si>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</si>
  <si>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</si>
  <si>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</si>
  <si>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</si>
  <si>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</si>
  <si>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</si>
  <si>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</si>
  <si>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</si>
  <si>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</si>
  <si>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</si>
  <si>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</si>
  <si>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</si>
  <si>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</si>
  <si>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</si>
  <si>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</si>
  <si>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</si>
  <si>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</si>
  <si>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</si>
  <si>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</si>
  <si>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</si>
  <si>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</si>
  <si>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</si>
  <si>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</si>
  <si>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</si>
  <si>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</si>
  <si>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</si>
  <si>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</si>
  <si>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</si>
  <si>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</si>
  <si>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</si>
  <si>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</si>
  <si>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</si>
  <si>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</si>
  <si>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</si>
  <si>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</si>
  <si>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</si>
  <si>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</si>
  <si>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</si>
  <si>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</si>
  <si>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</si>
  <si>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</si>
  <si>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</si>
  <si>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</si>
  <si>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</si>
  <si>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</si>
  <si>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</si>
  <si>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</si>
  <si>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</si>
  <si>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</si>
  <si>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</si>
  <si>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</si>
  <si>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</si>
  <si>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</si>
  <si>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</si>
  <si>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</si>
  <si>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</si>
  <si>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</si>
  <si>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</si>
  <si>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</si>
  <si>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</si>
  <si>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</si>
  <si>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</si>
  <si>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</si>
  <si>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</si>
  <si>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</si>
  <si>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</si>
  <si>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</si>
  <si>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</si>
  <si>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</si>
  <si>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</si>
  <si>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</si>
  <si>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</si>
  <si>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</si>
  <si>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</si>
  <si>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</si>
  <si>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</si>
  <si>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</si>
  <si>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</si>
  <si>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</si>
  <si>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</si>
  <si>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</si>
  <si>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</si>
  <si>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</si>
  <si>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</si>
  <si>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</si>
  <si>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</si>
  <si>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</si>
  <si>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</si>
  <si>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</si>
  <si>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</si>
  <si>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</si>
  <si>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</si>
  <si>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</si>
  <si>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</si>
  <si>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</si>
  <si>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</si>
  <si>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</si>
  <si>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</si>
  <si>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</si>
  <si>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</si>
  <si>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</si>
  <si>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</si>
  <si>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</si>
  <si>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</si>
  <si>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</si>
  <si>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</si>
  <si>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</si>
  <si>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</si>
  <si>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</si>
  <si>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</si>
  <si>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</si>
  <si>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</si>
  <si>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</si>
  <si>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</si>
  <si>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</si>
  <si>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</si>
  <si>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</si>
  <si>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</si>
  <si>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</si>
  <si>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</si>
  <si>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</si>
  <si>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</si>
  <si>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</si>
  <si>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</si>
  <si>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</si>
  <si>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</si>
  <si>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</si>
  <si>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</si>
  <si>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</si>
  <si>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</si>
  <si>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</si>
  <si>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</si>
  <si>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</si>
  <si>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</si>
  <si>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</si>
  <si>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</si>
  <si>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</si>
  <si>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</si>
  <si>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</si>
  <si>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</si>
  <si>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</si>
  <si>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</si>
  <si>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</si>
  <si>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</si>
  <si>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</si>
  <si>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</si>
  <si>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</si>
  <si>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</si>
  <si>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</si>
  <si>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</si>
  <si>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</si>
  <si>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</si>
  <si>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</si>
  <si>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</si>
  <si>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</si>
  <si>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</si>
  <si>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</si>
  <si>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</si>
  <si>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</si>
  <si>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</si>
  <si>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</si>
  <si>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</si>
  <si>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</si>
  <si>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</si>
  <si>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</si>
  <si>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</si>
  <si>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</si>
  <si>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</si>
  <si>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</si>
  <si>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</si>
  <si>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</si>
  <si>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</si>
  <si>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</si>
  <si>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</si>
  <si>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</si>
  <si>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</si>
  <si>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</si>
  <si>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</si>
  <si>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</si>
  <si>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</si>
  <si>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</si>
  <si>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</si>
  <si>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</si>
  <si>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</si>
  <si>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</si>
  <si>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</si>
  <si>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</si>
  <si>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</si>
  <si>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</si>
  <si>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</si>
  <si>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</si>
  <si>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</si>
  <si>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</si>
  <si>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</si>
  <si>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</si>
  <si>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</si>
  <si>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</si>
  <si>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</si>
  <si>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</si>
  <si>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</si>
  <si>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</si>
  <si>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</si>
  <si>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</si>
  <si>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</si>
  <si>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</si>
  <si>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</si>
  <si>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</si>
  <si>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</si>
  <si>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</si>
  <si>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</si>
  <si>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</si>
  <si>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</si>
  <si>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</si>
  <si>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</si>
  <si>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</si>
  <si>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</si>
  <si>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</si>
  <si>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</si>
  <si>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</si>
  <si>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</si>
  <si>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</si>
  <si>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</si>
  <si>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</si>
  <si>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</si>
  <si>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</si>
  <si>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</si>
  <si>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</si>
  <si>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</si>
  <si>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</si>
  <si>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</si>
  <si>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</si>
  <si>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</si>
  <si>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</si>
  <si>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</si>
  <si>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</si>
  <si>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</si>
  <si>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</si>
  <si>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</si>
  <si>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</si>
  <si>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</si>
  <si>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</si>
  <si>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</si>
  <si>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</si>
  <si>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</si>
  <si>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</si>
  <si>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</si>
  <si>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</si>
  <si>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</si>
  <si>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</si>
  <si>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</si>
  <si>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</si>
  <si>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</si>
  <si>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</si>
  <si>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</si>
  <si>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</si>
  <si>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</si>
  <si>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</si>
  <si>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</si>
  <si>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</si>
  <si>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</si>
  <si>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</si>
  <si>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</si>
  <si>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</si>
  <si>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</si>
  <si>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</si>
  <si>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</si>
  <si>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</si>
  <si>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</si>
  <si>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</si>
  <si>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</si>
  <si>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</si>
  <si>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</si>
  <si>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</si>
  <si>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</si>
  <si>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</si>
  <si>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</si>
  <si>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</si>
  <si>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</si>
  <si>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</si>
  <si>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</si>
  <si>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</si>
  <si>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</si>
  <si>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</si>
  <si>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</si>
  <si>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</si>
  <si>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</si>
  <si>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</si>
  <si>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</si>
  <si>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</si>
  <si>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</si>
  <si>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</si>
  <si>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</si>
  <si>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</si>
  <si>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</si>
  <si>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</si>
  <si>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</si>
  <si>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</si>
  <si>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</si>
  <si>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</si>
  <si>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</si>
  <si>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</si>
  <si>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</si>
  <si>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</si>
  <si>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</si>
  <si>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</si>
  <si>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</si>
  <si>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</si>
  <si>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</si>
  <si>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</si>
  <si>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</si>
  <si>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</si>
  <si>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</si>
  <si>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</si>
  <si>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</si>
  <si>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</si>
  <si>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</si>
  <si>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</si>
  <si>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</si>
  <si>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</si>
  <si>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</si>
  <si>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</si>
  <si>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</si>
  <si>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</si>
  <si>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</si>
  <si>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</si>
  <si>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</si>
  <si>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</si>
  <si>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</si>
  <si>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</si>
  <si>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</si>
  <si>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</si>
  <si>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</si>
  <si>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</si>
  <si>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</si>
  <si>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</si>
  <si>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</si>
  <si>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</si>
  <si>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</si>
  <si>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</si>
  <si>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</si>
  <si>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</si>
  <si>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</si>
  <si>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</si>
  <si>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</si>
  <si>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</si>
  <si>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</si>
  <si>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</si>
  <si>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</si>
  <si>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</si>
  <si>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</si>
  <si>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</si>
  <si>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</si>
  <si>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</si>
  <si>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</si>
  <si>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</si>
  <si>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</si>
  <si>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</si>
  <si>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</si>
  <si>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</si>
  <si>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</si>
  <si>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</si>
  <si>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</si>
  <si>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</si>
  <si>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</si>
  <si>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</si>
  <si>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</si>
  <si>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</si>
  <si>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</si>
  <si>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</si>
  <si>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</si>
  <si>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</si>
  <si>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</si>
  <si>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</si>
  <si>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</si>
  <si>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</si>
  <si>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</si>
  <si>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</si>
  <si>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</si>
  <si>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</si>
  <si>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</si>
  <si>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</si>
  <si>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</si>
  <si>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</si>
  <si>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</si>
  <si>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</si>
  <si>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</si>
  <si>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</si>
  <si>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</si>
  <si>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</si>
  <si>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</si>
  <si>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</si>
  <si>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</si>
  <si>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</si>
  <si>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</si>
  <si>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</si>
  <si>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</si>
  <si>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</si>
  <si>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</si>
  <si>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</si>
  <si>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</si>
  <si>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</si>
  <si>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</si>
  <si>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</si>
  <si>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</si>
  <si>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</si>
  <si>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</si>
  <si>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</si>
  <si>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</si>
  <si>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</si>
  <si>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</si>
  <si>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</si>
  <si>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</si>
  <si>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</si>
  <si>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</si>
  <si>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</si>
  <si>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</si>
  <si>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</si>
  <si>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</si>
  <si>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</si>
  <si>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</si>
  <si>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</si>
  <si>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</si>
  <si>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</si>
  <si>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</si>
  <si>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</si>
  <si>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</si>
  <si>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</si>
  <si>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</si>
  <si>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</si>
  <si>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</si>
  <si>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</si>
  <si>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</si>
  <si>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</si>
  <si>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</si>
  <si>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</si>
  <si>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</si>
  <si>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</si>
  <si>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</si>
  <si>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</si>
  <si>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</si>
  <si>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</si>
  <si>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</si>
  <si>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</si>
  <si>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</si>
  <si>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</si>
  <si>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</si>
  <si>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</si>
  <si>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</si>
  <si>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</si>
  <si>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</si>
  <si>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</si>
  <si>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</si>
  <si>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</si>
  <si>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</si>
  <si>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</si>
  <si>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</si>
  <si>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</si>
  <si>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</si>
  <si>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</si>
  <si>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</si>
  <si>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</si>
  <si>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</si>
  <si>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</si>
  <si>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</si>
  <si>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</si>
  <si>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</si>
  <si>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</si>
  <si>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</si>
  <si>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</si>
  <si>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</si>
  <si>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</si>
  <si>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</si>
  <si>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</si>
  <si>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</si>
  <si>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</si>
  <si>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</si>
  <si>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</si>
  <si>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</si>
  <si>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</si>
  <si>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</si>
  <si>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</si>
  <si>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</si>
  <si>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</si>
  <si>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</si>
  <si>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</si>
  <si>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</si>
  <si>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</si>
  <si>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</si>
  <si>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</si>
  <si>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</si>
  <si>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</si>
  <si>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</si>
  <si>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</si>
  <si>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</si>
  <si>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</si>
  <si>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</si>
  <si>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</si>
  <si>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</si>
  <si>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</si>
  <si>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</si>
  <si>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</si>
  <si>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</si>
  <si>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</si>
  <si>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</si>
  <si>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</si>
  <si>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</si>
  <si>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</si>
  <si>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</si>
  <si>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</si>
  <si>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</si>
  <si>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</si>
  <si>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</si>
  <si>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</si>
  <si>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</si>
  <si>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</si>
  <si>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</si>
  <si>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</si>
  <si>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</si>
  <si>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</si>
  <si>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</si>
  <si>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</si>
  <si>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</si>
  <si>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</si>
  <si>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</si>
  <si>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</si>
  <si>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</si>
  <si>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</si>
  <si>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</si>
  <si>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</si>
  <si>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</si>
  <si>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</si>
  <si>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</si>
  <si>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</si>
  <si>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</si>
  <si>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</si>
  <si>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</si>
  <si>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</si>
  <si>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</si>
  <si>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</si>
  <si>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</si>
  <si>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</si>
  <si>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</si>
  <si>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</si>
  <si>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</si>
  <si>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</si>
  <si>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</si>
  <si>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</si>
  <si>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</si>
  <si>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</si>
  <si>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</si>
  <si>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</si>
  <si>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</si>
  <si>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</si>
  <si>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</si>
  <si>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</si>
  <si>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</si>
  <si>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</si>
  <si>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</si>
  <si>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</si>
  <si>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</si>
  <si>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</si>
  <si>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</si>
  <si>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</si>
  <si>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</si>
  <si>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</si>
  <si>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</si>
  <si>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</si>
  <si>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</si>
  <si>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</si>
  <si>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</si>
  <si>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</si>
  <si>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</si>
  <si>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</si>
  <si>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</si>
  <si>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</si>
  <si>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</si>
  <si>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</si>
  <si>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</si>
  <si>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</si>
  <si>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</si>
  <si>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</si>
  <si>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</si>
  <si>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</si>
  <si>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</si>
  <si>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</si>
  <si>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</si>
  <si>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</si>
  <si>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</si>
  <si>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</si>
  <si>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</si>
  <si>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</si>
  <si>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</si>
  <si>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</si>
  <si>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</si>
  <si>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</si>
  <si>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</si>
  <si>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</si>
  <si>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</si>
  <si>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</si>
  <si>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</si>
  <si>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</si>
  <si>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</si>
  <si>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</si>
  <si>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</si>
  <si>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</si>
  <si>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</si>
  <si>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</si>
  <si>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</si>
  <si>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</si>
  <si>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</si>
  <si>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</si>
  <si>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</si>
  <si>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</si>
  <si>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</si>
  <si>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</si>
  <si>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</si>
  <si>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</si>
  <si>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</si>
  <si>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</si>
  <si>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</si>
  <si>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</si>
  <si>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</si>
  <si>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</si>
  <si>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</si>
  <si>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</si>
  <si>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</si>
  <si>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</si>
  <si>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</si>
  <si>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</si>
  <si>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</si>
  <si>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</si>
  <si>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</si>
  <si>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</si>
  <si>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</si>
  <si>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</si>
  <si>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</si>
  <si>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</si>
  <si>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</si>
  <si>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</si>
  <si>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</si>
  <si>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</si>
  <si>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</si>
  <si>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</si>
  <si>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</si>
  <si>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</si>
  <si>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</si>
  <si>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</si>
  <si>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</si>
  <si>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</si>
  <si>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</si>
  <si>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</si>
  <si>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</si>
  <si>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</si>
  <si>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</si>
  <si>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</si>
  <si>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</si>
  <si>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</si>
  <si>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</si>
  <si>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</si>
  <si>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</si>
  <si>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</si>
  <si>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</si>
  <si>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</si>
  <si>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</si>
  <si>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</si>
  <si>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</si>
  <si>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</si>
  <si>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</si>
  <si>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</si>
  <si>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</si>
  <si>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</si>
  <si>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</si>
  <si>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</si>
  <si>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</si>
  <si>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</si>
  <si>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</si>
  <si>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</si>
  <si>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</si>
  <si>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</si>
  <si>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</si>
  <si>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</si>
  <si>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</si>
  <si>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</si>
  <si>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</si>
  <si>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</si>
  <si>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</si>
  <si>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</si>
  <si>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</si>
  <si>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</si>
  <si>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</si>
  <si>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</si>
  <si>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</si>
  <si>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</si>
  <si>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</si>
  <si>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</si>
  <si>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</si>
  <si>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</si>
  <si>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</si>
  <si>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</si>
  <si>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</si>
  <si>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</si>
  <si>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</si>
  <si>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</si>
  <si>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</si>
  <si>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</si>
  <si>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</si>
  <si>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</si>
  <si>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</si>
  <si>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</si>
  <si>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</si>
  <si>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</si>
  <si>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</si>
  <si>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</si>
  <si>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</si>
  <si>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</si>
  <si>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</si>
  <si>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</si>
  <si>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</si>
  <si>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</si>
  <si>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</si>
  <si>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</si>
  <si>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</si>
  <si>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</si>
  <si>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</si>
  <si>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</si>
  <si>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</si>
  <si>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</si>
  <si>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</si>
  <si>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</si>
  <si>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</si>
  <si>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</si>
  <si>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</si>
  <si>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</si>
  <si>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</si>
  <si>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</si>
  <si>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</si>
  <si>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</si>
  <si>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</si>
  <si>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</si>
  <si>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</si>
  <si>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</si>
  <si>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</si>
  <si>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</si>
  <si>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</si>
  <si>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</si>
  <si>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</si>
  <si>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</si>
  <si>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</si>
  <si>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</si>
  <si>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</si>
  <si>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</si>
  <si>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</si>
  <si>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</si>
  <si>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</si>
  <si>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</si>
  <si>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</si>
  <si>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</si>
  <si>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</si>
  <si>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</si>
  <si>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</si>
  <si>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</si>
  <si>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</si>
  <si>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</si>
  <si>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</si>
  <si>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</si>
  <si>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</si>
  <si>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</si>
  <si>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</si>
  <si>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</si>
  <si>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</si>
  <si>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</si>
  <si>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</si>
  <si>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</si>
  <si>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</si>
  <si>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</si>
  <si>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</si>
  <si>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</si>
  <si>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</si>
  <si>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</si>
  <si>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</si>
  <si>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</si>
  <si>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</si>
  <si>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</si>
  <si>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</si>
  <si>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</si>
  <si>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</si>
  <si>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</si>
  <si>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</si>
  <si>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</si>
  <si>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</si>
  <si>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</si>
  <si>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</si>
  <si>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</si>
  <si>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</si>
  <si>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</si>
  <si>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</si>
  <si>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</si>
  <si>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</si>
  <si>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</si>
  <si>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</si>
  <si>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</si>
  <si>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</si>
  <si>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</si>
  <si>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</si>
  <si>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</si>
  <si>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</si>
  <si>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</si>
  <si>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</si>
  <si>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</si>
  <si>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</si>
  <si>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</si>
  <si>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</si>
  <si>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</si>
  <si>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</si>
  <si>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</si>
  <si>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</si>
  <si>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</si>
  <si>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</si>
  <si>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</si>
  <si>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</si>
  <si>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</si>
  <si>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</si>
  <si>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</si>
  <si>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</si>
  <si>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</si>
  <si>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</si>
  <si>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</si>
  <si>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</si>
  <si>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</si>
  <si>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</si>
  <si>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</si>
  <si>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</si>
  <si>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</si>
  <si>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</si>
  <si>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</si>
  <si>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</si>
  <si>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</si>
  <si>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</si>
  <si>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</si>
  <si>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</si>
  <si>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</si>
  <si>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</si>
  <si>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</si>
  <si>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</si>
  <si>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</si>
  <si>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</si>
  <si>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</si>
  <si>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</si>
  <si>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</si>
  <si>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</si>
  <si>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</si>
  <si>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</si>
  <si>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</si>
  <si>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</si>
  <si>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</si>
  <si>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</si>
  <si>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</si>
  <si>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</si>
  <si>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</si>
  <si>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</si>
  <si>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</si>
  <si>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</si>
  <si>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</si>
  <si>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</si>
  <si>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</si>
  <si>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</si>
  <si>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</si>
  <si>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</si>
  <si>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</si>
  <si>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</si>
  <si>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</si>
  <si>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</si>
  <si>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</si>
  <si>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</si>
  <si>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</si>
  <si>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</si>
  <si>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</si>
  <si>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</si>
  <si>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</si>
  <si>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</si>
  <si>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</si>
  <si>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</si>
  <si>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</si>
  <si>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</si>
  <si>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</si>
  <si>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</si>
  <si>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</si>
  <si>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</si>
  <si>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</si>
  <si>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</si>
  <si>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</si>
  <si>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</si>
  <si>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</si>
  <si>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</si>
  <si>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</si>
  <si>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</si>
  <si>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</si>
  <si>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</si>
  <si>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</si>
  <si>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</si>
  <si>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</si>
  <si>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</si>
  <si>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</si>
  <si>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</si>
  <si>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</si>
  <si>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</si>
  <si>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</si>
  <si>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</si>
  <si>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</si>
  <si>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</si>
  <si>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</si>
  <si>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</si>
  <si>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</si>
  <si>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</si>
  <si>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</si>
  <si>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</si>
  <si>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</si>
  <si>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</si>
  <si>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</si>
  <si>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</si>
  <si>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</si>
  <si>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</si>
  <si>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</si>
  <si>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</si>
  <si>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</si>
  <si>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</si>
  <si>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</si>
  <si>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</si>
  <si>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</si>
  <si>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</si>
  <si>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</si>
  <si>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</si>
  <si>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</si>
  <si>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</si>
  <si>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</si>
  <si>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</si>
  <si>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</si>
  <si>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</si>
  <si>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</si>
  <si>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</si>
  <si>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</si>
  <si>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</si>
  <si>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</si>
  <si>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</si>
  <si>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</si>
  <si>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</si>
  <si>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</si>
  <si>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</si>
  <si>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2G3G4G sector flapping /Site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</si>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</sst>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295.89343842592643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0.2141212962960708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0.21282500000233995</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45958.841864351853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45958.841864351853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45958.841864351853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45958.841864351853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45958.841864351853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45958.841864351853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45958.841864351853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45958.841864351853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45958.841864351853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45958.841864351853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45958.841864351853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45958.841864351853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45958.841864351853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45958.841864351853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45958.841864351853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45958.841864351853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45958.841864351853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45958.841864351853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45958.841864351853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45958.841864351853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45958.841864351853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45958.841864351853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45958.841864351853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45958.841864351853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45958.841864351853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45958.841864351853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45958.841864351853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45958.841864351853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45958.841864351853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45958.841864351853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45958.841864351853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45958.841864351853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45958.841864351853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45958.841864351853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45958.841864351853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45958.841864351853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45958.841864351853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45958.841864351853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45958.841864351853</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45958.841864351853</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133.8420263888911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9.978101852175314E-2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54" customHeight="1">
      <c r="A5" s="113" t="s">
        <v>39088</v>
      </c>
      <c r="B5" s="18" t="str">
        <f>IFERROR(VLOOKUP(D5,DB!A:K,11,0),"")</f>
        <v>R2</v>
      </c>
      <c r="C5" s="18">
        <v>3</v>
      </c>
      <c r="D5" s="18" t="s">
        <v>17718</v>
      </c>
      <c r="E5" s="114" t="s">
        <v>38998</v>
      </c>
      <c r="F5" s="115">
        <v>45958.776261574072</v>
      </c>
      <c r="G5" s="116">
        <f ca="1">IFERROR(NOW()-F5,"-")</f>
        <v>6.5602777780441102E-2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45958.841864351853</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45958.841864351853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45958.841864351853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45958.841864351853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45958.841864351853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45958.841864351853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45958.841864351853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45958.841864351853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45958.841864351853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45958.841864351853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45958.841864351853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45958.841864351853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45958.841864351853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45958.841864351853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45958.841864351853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45958.841864351853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45958.841864351853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45958.841864351853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45958.841864351853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45958.841864351853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45958.841864351853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45958.841864351853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45958.841864351853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45958.841864351853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45958.841864351853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45958.841864351853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45958.841864351853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45958.841864351853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45958.841864351853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45958.841864351853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45958.841864351853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45958.841864351853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45958.841864351853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45958.841864351853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45958.841864351853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45958.841864351853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45958.841864351853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45958.841864351853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45958.841864351853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45958.841864351853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45958.841864351853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45958.841864351853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45958.841864351853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45958.841864351853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45958.841864351853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45958.841864351853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45958.841864351853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45958.841864351853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45958.841864351853</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45958.841864351853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45958.841864351853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45958.841864351853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45958.841864351853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45958.841864351853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45958.841864351853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45958.841864351853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45958.841864351853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45958.841864351853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45958.841864351853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45958.841864351853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45958.841864351853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45958.841864351853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45958.841864351853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45958.841864351853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45958.841864351853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45958.841864351853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45958.841864351853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45958.841864351853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45958.841864351853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45958.841864351853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45958.841864351853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45958.841864351853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45958.841864351853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45958.841864351853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45958.841864351853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45958.841864351853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45958.841864351853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45958.841864351853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45958.841864351853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45958.841864351853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45958.841864351853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45958.841864351853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45958.841864351853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45958.841864351853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45958.841864351853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45958.841864351853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45958.841864351853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45958.841864351853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45958.841864351853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45958.841864351853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45958.841864351853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45958.841864351853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45958.841864351853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45958.841864351853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45958.841864351853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45958.841864351853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45958.841864351853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45958.841864351853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45958.841864351853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45958.841864351853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45958.841864351853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45958.841864351853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45958.841864351853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45958.841864351853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45958.841864351853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45958.841864351853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45958.841864351853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45958.841864351853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45958.841864351853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45958.841864351853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45958.841864351853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45958.841864351853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45958.841864351853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45958.841864351853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45958.841864351853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45958.841864351853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45958.841864351853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45958.841864351853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45958.841864351853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45958.841864351853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45958.841864351853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45958.841864351853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45958.841864351853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45958.841864351853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45958.841864351853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45958.841864351853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45958.841864351853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45958.841864351853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45958.841864351853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45958.841864351853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45958.841864351853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45958.841864351853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45958.841864351853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45958.841864351853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45958.841864351853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45958.841864351853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45958.841864351853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45958.841864351853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45958.841864351853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45958.841864351853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45958.841864351853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45958.841864351853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45958.841864351853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45958.841864351853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45958.841864351853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45958.841864351853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45958.841864351853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45958.841864351853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45958.841864351853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45958.841864351853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45958.841864351853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45958.841864351853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45958.841864351853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45958.841864351853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45958.841864351853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45958.841864351853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45958.841864351853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45958.841864351853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45958.841864351853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45958.841864351853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45958.841864351853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45958.841864351853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45958.841864351853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45958.841864351853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45958.841864351853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45958.841864351853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45958.841864351853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45958.841864351853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45958.841864351853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45958.841864351853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45958.841864351853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45958.841864351853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45958.841864351853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45958.841864351853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45958.841864351853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45958.841864351853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45958.841864351853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45958.841864351853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45958.841864351853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45958.841864351853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45958.841864351853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45958.841864351853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45958.841864351853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45958.841864351853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45958.841864351853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45958.841864351853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45958.841864351853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45958.841864351853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45958.841864351853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45958.841864351853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45958.841864351853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45958.841864351853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45958.841864351853</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45958.841864351853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45958.841864351853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45958.841864351853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45958.841864351853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45958.841864351853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45958.841864351853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45958.841864351853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45958.841864351853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45958.841864351853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45958.841864351853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45958.841864351853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45958.841864351853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45958.841864351853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45958.841864351853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45958.841864351853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45958.841864351853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45958.841864351853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45958.841864351853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45958.841864351853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45958.841864351853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45958.841864351853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45958.841864351853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45958.841864351853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45958.841864351853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45958.841864351853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45958.841864351853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45958.841864351853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45958.841864351853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45958.841864351853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45958.841864351853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45958.841864351853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45958.841864351853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45958.841864351853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45958.841864351853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45958.841864351853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45958.841864351853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45958.841864351853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45958.841864351853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45958.841864351853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45958.841864351853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45958.841864351853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45958.841864351853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45958.841864351853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45958.841864351853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45958.841864351853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45958.841864351853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45958.841864351853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45958.841864351853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45958.841864351853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45958.841864351853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45958.841864351853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45958.841864351853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45958.841864351853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45958.841864351853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45958.841864351853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45958.841864351853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45958.841864351853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45958.841864351853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45958.841864351853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45958.841864351853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45958.841864351853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45958.841864351853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45958.841864351853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45958.841864351853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45958.841864351853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45958.841864351853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45958.841864351853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45958.841864351853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45958.841864351853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45958.841864351853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45958.841864351853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45958.841864351853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45958.841864351853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45958.841864351853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45958.841864351853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45958.841864351853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45958.841864351853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45958.841864351853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45958.841864351853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45958.841864351853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45958.841864351853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45958.841864351853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45958.841864351853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45958.841864351853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45958.841864351853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45958.841864351853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45958.841864351853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45958.841864351853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45958.841864351853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45958.841864351853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45958.841864351853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45958.841864351853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45958.841864351853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45958.841864351853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45958.841864351853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45958.841864351853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45958.841864351853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45958.841864351853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45958.841864351853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45958.841864351853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45958.841864351853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45958.841864351853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45958.841864351853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45958.841864351853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45958.841864351853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45958.841864351853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45958.841864351853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45958.841864351853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45958.841864351853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45958.841864351853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45958.841864351853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45958.841864351853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45958.841864351853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45958.841864351853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45958.841864351853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45958.841864351853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45958.841864351853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45958.841864351853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45958.841864351853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45958.841864351853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45958.841864351853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45958.841864351853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45958.841864351853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45958.841864351853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45958.841864351853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45958.841864351853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45958.841864351853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45958.841864351853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45958.841864351853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45958.841864351853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45958.841864351853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45958.841864351853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45958.841864351853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45958.841864351853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45958.841864351853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45958.841864351853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45958.841864351853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45958.841864351853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45958.841864351853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45958.841864351853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45958.841864351853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45958.841864351853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45958.841864351853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45958.841864351853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45958.841864351853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45958.841864351853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45958.841864351853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45958.841864351853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45958.841864351853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45958.841864351853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45958.841864351853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45958.841864351853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45958.841864351853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45958.841864351853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45958.841864351853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45958.841864351853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45958.841864351853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45958.841864351853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45958.841864351853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45958.841864351853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45958.841864351853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45958.841864351853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45958.841864351853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45958.841864351853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45958.841864351853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45958.841864351853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45958.841864351853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45958.841864351853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45958.841864351853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45958.841864351853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45958.841864351853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45958.841864351853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45958.841864351853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45958.841864351853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45958.841864351853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45958.841864351853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45958.841864351853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45958.841864351853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45958.841864351853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45958.841864351853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45958.841864351853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45958.841864351853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45958.841864351853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45958.841864351853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45958.841864351853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45958.841864351853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45958.841864351853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45958.841864351853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45958.841864351853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45958.841864351853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45958.841864351853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45958.841864351853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45958.841864351853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45958.841864351853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45958.841864351853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45958.841864351853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45958.841864351853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45958.841864351853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45958.841864351853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45958.841864351853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45958.841864351853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45958.841864351853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45958.841864351853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45958.841864351853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45958.841864351853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45958.841864351853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45958.841864351853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45958.841864351853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45958.841864351853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45958.841864351853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45958.841864351853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45958.841864351853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45958.841864351853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45958.841864351853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45958.841864351853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45958.841864351853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45958.841864351853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45958.841864351853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45958.841864351853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45958.841864351853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45958.841864351853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45958.841864351853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45958.841864351853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45958.841864351853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45958.841864351853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45958.841864351853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45958.841864351853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45958.841864351853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45958.841864351853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45958.841864351853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45958.841864351853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45958.841864351853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45958.841864351853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45958.841864351853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45958.841864351853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45958.841864351853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45958.841864351853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45958.841864351853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45958.841864351853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45958.841864351853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45958.841864351853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45958.841864351853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45958.841864351853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45958.841864351853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45958.841864351853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45958.841864351853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45958.841864351853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45958.841864351853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45958.841864351853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45958.841864351853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45958.841864351853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45958.841864351853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45958.841864351853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45958.841864351853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45958.841864351853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45958.841864351853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45958.841864351853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45958.841864351853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45958.841864351853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45958.841864351853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45958.841864351853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45958.841864351853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45958.841864351853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45958.841864351853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45958.841864351853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45958.841864351853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45958.841864351853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45958.841864351853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45958.841864351853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45958.841864351853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45958.841864351853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45958.841864351853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45958.841864351853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45958.841864351853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45958.841864351853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45958.841864351853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45958.841864351853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45958.841864351853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45958.841864351853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45958.841864351853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45958.841864351853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45958.841864351853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45958.841864351853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45958.841864351853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45958.841864351853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45958.841864351853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45958.841864351853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45958.841864351853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45958.841864351853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45958.841864351853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45958.841864351853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45958.841864351853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45958.841864351853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45958.841864351853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45958.841864351853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45958.841864351853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45958.841864351853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45958.841864351853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45958.841864351853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45958.841864351853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45958.841864351853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45958.841864351853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45958.841864351853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45958.841864351853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45958.841864351853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45958.841864351853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45958.84186458333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45958.84186458333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45958.84186458333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45958.84186458333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45958.84186458333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45958.84186458333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45958.84186458333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45958.84186458333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45958.84186458333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45958.84186458333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45958.84186458333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45958.84186458333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45958.84186458333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45958.84186458333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45958.84186458333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45958.84186458333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45958.84186458333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45958.84186458333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45958.84186458333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45958.84186458333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45958.84186458333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45958.84186458333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45958.84186458333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45958.84186458333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45958.84186458333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45958.84186458333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45958.84186458333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45958.84186458333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45958.84186458333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45958.84186458333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45958.84186458333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45958.84186458333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45958.84186458333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45958.84186458333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45958.84186458333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45958.84186458333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45958.84186458333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45958.84186458333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45958.84186458333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45958.84186458333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45958.84186458333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45958.84186458333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45958.84186458333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45958.84186458333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45958.84186458333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45958.84186458333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45958.84186458333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45958.84186458333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45958.84186458333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45958.84186458333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45958.84186458333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45958.84186458333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45958.84186458333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45958.84186458333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45958.84186458333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45958.84186458333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45958.84186458333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45958.84186458333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45958.84186458333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45958.84186458333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45958.84186458333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45958.84186458333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45958.84186458333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45958.84186458333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45958.84186458333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45958.84186458333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45958.84186458333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45958.84186458333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45958.84186458333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45958.84186458333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45958.84186458333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45958.84186458333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45958.84186458333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45958.84186458333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45958.84186458333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45958.84186458333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45958.84186458333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45958.84186458333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45958.84186458333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45958.84186458333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45958.84186458333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45958.84186458333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45958.84186458333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45958.84186458333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45958.84186458333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45958.84186458333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45958.84186458333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45958.84186458333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45958.84186458333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45958.84186458333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45958.84186458333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45958.84186458333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45958.84186458333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45958.84186458333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45958.84186458333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45958.84186458333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45958.84186458333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45958.84186458333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45958.84186458333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45958.84186458333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45958.84186458333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45958.84186458333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45958.84186458333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45958.84186458333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45958.84186458333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45958.84186458333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45958.84186458333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45958.84186458333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45958.84186458333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45958.84186458333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45958.84186458333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45958.84186458333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45958.84186458333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45958.84186458333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45958.84186458333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45958.84186458333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45958.84186458333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45958.84186458333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45958.84186458333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45958.84186458333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45958.84186458333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45958.84186458333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45958.84186458333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45958.84186458333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45958.84186458333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45958.84186458333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45958.84186458333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45958.84186458333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45958.84186458333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45958.84186458333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45958.84186458333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45958.84186458333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45958.84186458333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45958.84186458333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45958.84186458333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45958.84186458333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45958.84186458333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45958.84186458333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45958.84186458333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45958.84186458333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45958.84186458333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45958.84186458333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45958.84186458333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45958.84186458333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45958.84186458333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45958.84186458333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45958.84186458333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45958.84186458333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45958.84186458333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45958.84186458333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45958.84186458333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45958.84186458333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45958.84186458333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45958.84186458333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45958.84186458333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45958.84186458333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45958.84186458333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45958.84186458333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45958.84186458333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45958.84186458333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45958.84186458333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45958.84186458333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45958.84186458333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45958.84186458333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45958.84186458333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45958.84186458333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45958.84186458333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45958.84186458333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45958.84186458333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45958.84186458333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45958.84186458333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45958.84186458333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45958.84186458333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45958.84186458333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45958.84186458333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45958.84186458333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45958.84186458333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45958.84186458333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45958.84186458333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45958.84186458333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45958.84186458333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45958.84186458333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45958.84186458333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45958.84186458333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45958.84186458333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45958.84186458333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45958.84186458333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45958.84186458333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45958.84186458333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45958.84186458333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45958.84186458333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45958.84186458333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45958.84186458333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45958.84186458333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45958.84186458333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45958.84186458333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45958.84186458333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45958.84186458333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45958.84186458333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45958.84186458333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45958.84186458333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45958.84186458333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45958.84186458333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45958.84186458333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45958.84186458333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45958.84186458333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45958.84186458333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45958.84186458333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45958.84186458333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45958.84186458333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45958.84186458333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45958.84186458333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45958.84186458333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45958.84186458333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45958.84186458333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45958.84186458333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45958.84186458333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45958.84186458333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45958.84186458333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45958.84186458333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45958.84186458333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45958.84186458333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45958.84186458333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45958.84186458333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45958.84186458333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45958.84186458333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45958.84186458333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45958.84186458333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45958.84186458333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45958.84186458333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45958.84186458333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45958.84186458333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45958.84186458333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45958.84186458333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45958.84186458333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45958.84186458333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45958.84186458333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45958.84186458333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45958.84186458333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45958.84186458333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45958.84186458333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45958.84186458333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45958.84186458333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45958.84186458333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45958.84186458333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45958.84186458333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45958.84186458333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45958.84186458333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45958.84186458333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45958.84186458333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45958.84186458333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45958.84186458333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45958.84186458333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45958.84186458333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45958.84186458333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45958.84186458333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45958.84186458333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45958.84186458333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45958.84186458333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45958.84186458333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45958.84186458333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45958.84186458333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45958.84186458333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45958.84186458333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45958.84186458333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45958.84186458333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45958.84186458333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45958.84186458333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45958.84186458333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45958.84186458333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45958.84186458333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45958.84186458333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45958.84186458333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45958.84186458333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45958.84186458333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45958.84186458333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45958.84186458333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45958.84186458333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45958.84186458333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45958.84186458333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45958.84186458333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45958.84186458333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45958.84186458333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45958.84186458333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45958.84186458333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45958.84186458333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45958.84186458333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45958.84186458333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45958.84186458333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45958.84186458333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45958.84186458333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45958.84186458333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45958.84186458333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45958.84186458333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45958.84186458333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45958.84186458333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45958.84186458333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45958.84186458333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45958.84186458333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45958.84186458333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45958.84186458333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45958.84186458333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45958.84186458333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45958.84186458333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45958.84186458333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45958.84186458333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45958.84186458333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45958.84186458333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45958.84186458333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45958.84186458333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45958.84186458333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45958.84186458333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45958.84186458333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45958.84186458333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45958.84186458333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45958.84186458333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45958.84186458333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45958.84186458333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45958.84186458333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45958.84186458333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45958.84186458333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45958.84186458333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45958.84186458333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45958.84186458333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45958.84186458333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45958.84186458333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45958.84186458333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45958.84186458333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45958.84186458333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45958.84186458333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45958.84186458333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45958.84186458333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45958.84186458333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45958.84186458333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45958.84186458333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45958.84186458333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45958.84186458333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45958.84186458333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45958.84186458333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45958.84186458333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45958.84186458333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45958.84186458333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45958.84186458333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45958.84186458333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45958.84186458333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45958.84186458333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45958.84186458333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45958.84186458333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45958.84186458333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45958.84186458333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45958.84186458333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45958.84186458333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45958.84186458333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45958.84186458333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45958.84186458333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45958.84186458333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45958.84186458333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45958.84186458333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45958.84186458333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45958.84186458333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45958.84186458333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45958.84186458333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45958.84186458333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45958.84186458333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45958.84186458333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45958.84186458333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45958.84186458333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45958.84186458333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45958.84186458333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45958.84186458333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45958.84186458333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45958.84186458333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45958.84186458333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45958.84186458333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45958.84186458333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45958.84186458333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45958.84186458333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45958.84186458333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45958.84186458333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45958.84186458333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45958.84186458333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45958.84186458333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45958.84186458333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45958.84186458333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45958.84186458333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45958.84186458333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45958.84186458333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45958.84186458333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45958.84186458333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45958.84186458333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45958.84186458333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45958.84186458333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45958.84186458333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45958.84186458333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45958.84186458333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45958.84186458333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45958.84186458333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45958.84186458333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45958.84186458333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45958.84186458333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45958.84186458333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45958.84186458333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45958.84186458333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45958.84186458333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45958.84186458333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45958.84186458333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45958.84186458333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45958.84186458333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45958.84186458333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45958.84186458333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45958.84186458333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45958.84186458333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45958.84186458333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45958.84186458333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45958.84186458333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45958.84186458333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45958.84186458333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45958.84186458333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45958.84186458333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45958.84186458333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45958.84186458333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45958.84186458333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45958.84186458333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45958.84186458333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45958.84186458333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45958.84186458333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45958.84186458333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45958.84186458333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45958.84186458333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45958.84186458333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45958.84186458333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45958.84186458333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45958.84186458333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45958.84186458333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45958.84186458333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45958.84186458333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45958.84186458333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45958.84186458333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45958.84186458333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45958.84186458333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45958.84186458333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45958.84186458333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45958.84186458333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45958.84186458333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45958.84186458333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45958.84186458333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45958.84186458333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45958.84186458333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45958.84186458333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45958.84186458333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45958.84186458333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45958.84186458333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45958.84186458333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45958.84186458333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45958.84186458333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45958.84186458333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45958.84186458333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45958.84186458333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45958.84186458333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45958.84186458333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45958.84186458333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45958.84186458333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45958.84186458333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45958.84186458333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45958.84186458333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45958.84186458333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45958.84186458333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45958.84186458333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45958.84186458333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45958.84186458333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45958.84186458333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45958.84186458333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45958.84186458333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45958.84186458333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45958.84186458333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45958.84186458333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45958.84186458333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45958.84186458333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45958.84186458333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45958.84186458333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45958.84186458333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45958.84186458333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45958.84186458333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45958.84186458333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45958.84186458333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45958.84186458333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45958.84186458333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45958.84186458333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45958.84186458333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45958.84186458333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45958.84186458333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45958.84186458333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45958.84186458333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45958.84186458333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45958.84186458333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45958.84186458333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45958.84186458333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45958.84186458333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45958.84186458333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45958.84186458333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45958.84186458333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45958.84186458333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45958.84186458333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45958.84186458333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45958.84186458333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45958.84186458333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45958.84186458333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45958.84186458333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45958.84186458333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45958.84186458333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45958.84186458333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45958.84186458333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45958.84186458333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45958.84186458333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45958.84186458333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45958.84186458333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45958.84186458333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45958.84186458333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45958.84186458333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45958.84186458333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45958.84186458333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45958.84186458333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45958.84186458333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45958.84186458333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45958.84186458333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45958.84186458333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45958.84186458333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45958.84186458333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45958.84186458333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45958.84186458333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45958.84186458333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45958.84186458333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45958.84186458333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45958.84186458333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45958.84186458333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45958.84186458333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45958.84186458333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45958.84186458333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45958.84186458333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45958.84186458333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45958.84186458333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45958.84186458333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45958.84186458333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45958.84186458333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45958.84186458333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45958.84186458333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45958.84186458333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45958.84186458333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45958.84186458333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45958.84186458333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45958.84186458333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45958.84186458333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45958.84186458333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45958.84186458333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45958.84186458333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45958.84186458333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45958.84186458333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45958.84186458333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45958.84186458333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45958.84186458333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45958.84186458333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45958.84186458333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45958.84186458333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45958.84186458333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45958.84186458333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45958.84186458333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45958.84186458333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45958.84186458333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45958.84186458333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45958.84186458333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45958.84186458333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45958.84186458333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45958.84186458333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45958.84186458333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45958.84186458333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45958.84186458333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45958.84186458333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45958.84186458333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45958.84186458333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45958.84186458333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45958.84186458333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45958.84186458333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45958.84186458333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45958.84186458333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45958.84186458333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45958.84186458333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45958.84186458333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45958.84186458333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45958.84186458333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45958.84186458333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45958.84186458333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45958.84186458333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45958.84186458333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45958.84186458333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45958.84186458333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45958.84186458333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45958.84186458333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45958.84186458333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45958.84186458333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45958.84186458333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45958.84186458333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45958.84186458333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45958.84186458333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45958.84186458333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45958.84186458333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45958.84186458333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45958.84186458333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45958.84186458333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45958.84186458333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45958.84186458333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45958.84186458333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45958.84186458333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45958.84186458333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45958.84186458333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45958.84186458333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45958.84186458333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45958.84186458333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45958.84186458333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45958.84186458333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45958.84186458333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45958.84186458333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45958.84186458333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45958.84186458333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45958.84186458333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45958.84186458333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45958.84186458333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45958.84186458333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45958.84186458333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45958.84186458333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45958.84186458333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45958.84186458333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45958.84186458333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45958.84186458333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45958.84186458333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45958.84186458333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45958.84186458333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45958.84186458333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45958.84186458333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45958.84186458333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45958.84186458333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45958.84186458333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45958.84186458333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45958.84186458333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45958.84186458333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45958.84186458333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45958.84186458333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45958.84186458333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45958.84186458333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45958.84186458333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45958.84186458333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45958.84186458333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45958.84186458333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45958.84186458333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45958.84186458333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45958.84186458333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45958.84186458333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45958.84186458333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45958.84186458333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45958.84186458333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45958.84186458333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45958.84186458333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45958.84186458333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45958.84186458333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45958.84186458333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45958.84186458333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45958.84186458333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45958.84186458333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45958.84186458333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45958.84186458333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45958.84186458333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45958.84186458333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45958.84186458333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45958.84186458333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45958.84186458333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45958.84186458333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45958.84186458333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45958.84186458333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45958.84186458333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45958.84186458333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45958.84186458333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45958.84186458333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45958.84186458333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45958.84186458333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45958.84186458333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45958.84186458333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45958.84186458333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45958.84186458333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45958.84186458333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45958.84186458333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45958.84186458333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45958.84186458333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45958.84186458333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45958.84186458333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45958.84186458333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45958.84186458333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45958.84186458333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45958.84186458333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45958.84186458333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45958.84186458333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45958.84186458333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45958.84186458333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45958.84186458333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45958.84186458333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45958.84186458333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45958.84186458333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45958.84186458333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45958.84186458333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45958.84186458333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45958.84186458333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45958.84186458333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45958.84186458333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45958.84186458333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45958.84186458333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45958.84186458333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45958.84186458333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45958.84186458333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45958.84186458333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45958.84186458333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45958.84186458333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45958.84186458333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45958.84186458333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45958.84186458333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45958.84186458333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45958.84186458333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45958.84186458333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45958.84186458333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45958.84186458333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45958.84186458333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45958.84186458333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45958.84186458333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45958.84186458333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45958.84186458333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45958.84186458333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45958.84186458333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45958.84186458333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45958.84186458333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45958.84186458333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45958.84186458333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45958.84186458333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45958.84186458333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45958.84186458333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45958.84186458333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45958.84186458333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45958.84186458333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45958.84186458333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45958.84186458333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45958.84186458333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45958.84186458333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45958.84186458333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45958.84186458333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45958.84186458333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45958.84186458333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45958.84186458333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45958.84186458333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45958.84186458333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45958.84186458333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45958.84186458333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45958.84186458333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45958.84186458333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45958.84186458333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45958.84186458333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45958.84186458333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45958.84186458333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45958.84186458333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45958.84186458333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45958.84186458333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45958.84186458333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45958.84186458333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45958.84186458333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45958.84186458333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45958.84186458333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45958.84186458333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45958.84186458333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45958.84186458333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45958.84186458333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45958.84186458333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45958.84186458333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45958.84186458333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45958.84186458333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45958.84186458333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45958.84186458333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45958.84186458333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45958.84186458333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45958.84186458333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45958.84186458333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45958.84186458333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45958.84186458333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45958.84186458333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45958.84186458333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45958.84186458333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45958.84186458333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45958.84186458333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45958.84186458333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45958.84186458333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45958.84186458333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45958.84186458333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45958.84186458333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45958.84186458333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45958.84186458333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45958.84186458333</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255.36114675925637</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45958.841864351853</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36090</v>
      </c>
      <c r="E4" s="98" t="s">
        <v>38998</v>
      </c>
      <c r="F4" s="123">
        <v>45958.798078703701</v>
      </c>
      <c r="G4" s="124">
        <f ca="1">IFERROR(NOW()-F4,"")</f>
        <v>4.378564815124264E-2</v>
      </c>
      <c r="H4" s="123">
        <v>45958.788599537038</v>
      </c>
      <c r="I4" s="119" t="str">
        <f>IFERROR(VLOOKUP(D4,DB!A:F,6,0),"")</f>
        <v>SCECO</v>
      </c>
      <c r="J4" s="119" t="str">
        <f>IFERROR(VLOOKUP(D4,DB!A:G,7,0),"")</f>
        <v>Dead</v>
      </c>
      <c r="K4" s="125" t="s">
        <v>39097</v>
      </c>
      <c r="L4" s="121" t="str">
        <f>IFERROR(VLOOKUP(D4,DB!A:I,9,0),"")</f>
        <v>Latis</v>
      </c>
    </row>
    <row r="5" spans="1:16" ht="15" customHeight="1">
      <c r="A5" s="119"/>
      <c r="B5" s="119" t="str">
        <f>IFERROR(VLOOKUP(D5,DB!A:K,11,0),"")</f>
        <v/>
      </c>
      <c r="C5" s="120"/>
      <c r="D5" s="94"/>
      <c r="E5" s="98"/>
      <c r="F5" s="123"/>
      <c r="G5" s="124">
        <f ca="1">IFERROR(NOW()-F5,"")</f>
        <v>45958.841864351853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45958.841864351853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45958.841864351853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45958.841864351853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45958.841864351853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45958.841864351853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45958.841864351853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45958.841864351853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45958.841864351853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45958.841864351853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45958.841864351853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45958.841864351853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45958.841864351853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45958.841864351853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45958.841864351853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45958.841864351853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45958.841864351853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45958.841864351853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45958.841864351853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45958.841864351853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45958.841864351853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45958.841864351853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45958.841864351853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45958.841864351853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45958.841864351853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45958.841864351853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45958.841864351853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45958.841864351853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45958.841864351853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45958.841864351853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45958.841864351853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45958.841864351853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45958.841864351853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45958.841864351853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45958.841864351853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45958.841864351853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45958.841864351853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45958.841864351853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45958.841864351853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45958.841864351853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45958.841864351853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45958.841864351853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45958.841864351853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45958.841864351853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45958.841864351853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45958.841864351853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45958.841864351853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45958.841864351853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45958.841864351853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45958.841864351853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45958.841864351853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45958.841864351853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45958.841864351853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45958.841864351853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45958.841864351853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45958.841864351853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45958.841864351853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45958.841864351853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45958.841864351853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45958.841864351853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45958.841864351853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45958.841864351853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45958.841864351853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45958.841864351853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45958.841864351853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45958.841864351853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45958.841864351853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45958.841864351853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45958.841864351853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45958.841864351853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45958.841864351853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45958.841864351853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45958.841864351853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45958.841864351853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45958.841864351853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45958.841864351853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45958.841864351853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45958.841864351853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45958.841864351853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45958.841864351853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45958.841864351853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45958.841864351853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45958.841864351853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45958.841864351853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45958.841864351853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45958.841864351853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45958.841864351853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45958.841864351853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45958.841864351853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45958.841864351853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45958.841864351853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45958.841864351853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45958.841864351853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45958.841864351853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45958.841864351853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45958.841864351853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45958.841864351853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45958.841864351853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45958.841864351853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45958.841864351853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45958.841864351853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45958.841864351853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45958.841864351853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45958.841864351853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45958.841864351853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45958.841864351853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45958.841864351853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45958.841864351853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45958.841864351853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45958.841864351853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45958.841864351853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45958.841864351853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45958.841864351853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45958.841864351853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45958.841864351853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45958.841864351853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45958.841864351853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45958.841864351853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45958.841864351853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45958.841864351853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45958.841864351853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45958.841864351853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45958.841864351853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45958.841864351853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45958.841864351853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45958.841864351853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45958.841864351853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45958.841864351853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45958.841864351853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45958.841864351853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45958.841864351853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45958.841864351853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45958.841864351853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45958.841864351853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45958.841864351853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45958.841864351853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45958.841864351853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45958.841864351853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45958.841864351853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45958.841864351853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45958.841864351853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45958.841864351853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45958.841864351853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45958.841864351853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45958.841864351853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45958.841864351853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45958.841864351853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45958.841864351853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45958.841864351853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45958.841864351853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45958.841864351853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45958.841864351853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45958.841864351853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45958.841864351853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45958.841864351853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45958.841864351853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45958.841864351853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45958.841864351853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45958.841864351853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45958.841864351853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45958.841864351853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45958.841864351853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45958.841864351853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45958.841864351853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45958.841864351853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45958.841864351853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45958.841864351853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45958.841864351853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45958.841864351853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45958.841864351853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45958.841864351853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45958.841864351853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45958.841864351853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45958.841864351853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45958.841864351853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45958.841864351853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45958.841864351853</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45958.841864351853</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67.009804166664253</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32.652987037035928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10.18075324074016</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45958.841864351853</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45958.841864351853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45958.841864351853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45958.841864351853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45958.841864351853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45958.841864351853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45958.841864351853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45958.841864351853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45958.841864351853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45958.841864351853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45958.841864351853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45958.841864351853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45958.841864351853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45958.841864351853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45958.841864351853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45958.841864351853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45958.841864351853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45958.841864351853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45958.841864351853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45958.841864351853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45958.841864351853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45958.841864351853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45958.841864351853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45958.841864351853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45958.841864351853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45958.841864351853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45958.841864351853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45958.841864351853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45958.841864351853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45958.841864351853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45958.841864351853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45958.841864351853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45958.841864351853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45958.841864351853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45958.841864351853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45958.841864351853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45958.841864351853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45958.841864351853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45958.841864351853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45958.841864351853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45958.841864351853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45958.841864351853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45958.841864351853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45958.841864351853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45958.841864351853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45958.841864351853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45958.841864351853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45958.841864351853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45958.841864351853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45958.841864351853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45958.841864351853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45958.841864351853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45958.841864351853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45958.841864351853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45958.841864351853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45958.841864351853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45958.841864351853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45958.841864351853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45958.841864351853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45958.841864351853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45958.841864351853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45958.841864351853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45958.841864351853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45958.841864351853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45958.841864351853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45958.841864351853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45958.841864351853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45958.841864351853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45958.841864351853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45958.841864351853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45958.841864351853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45958.841864351853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45958.841864351853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45958.841864351853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45958.841864351853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45958.841864351853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45958.841864351853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45958.841864351853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45958.841864351853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45958.841864351853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45958.841864351853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45958.841864351853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45958.841864351853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45958.841864351853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45958.841864351853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45958.841864351853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45958.841864351853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45958.841864351853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45958.841864351853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45958.841864351853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45958.841864351853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45958.841864351853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45958.841864351853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45958.841864351853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45958.841864351853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45958.841864351853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45958.841864351853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45958.841864351853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45958.841864351853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45958.841864351853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45958.841864351853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45958.841864351853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45958.841864351853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45958.841864351853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45958.841864351853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45958.841864351853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45958.841864351853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45958.841864351853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45958.841864351853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45958.841864351853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45958.841864351853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45958.841864351853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45958.841864351853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45958.841864351853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45958.841864351853</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45958.841864351853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45958.841864351853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45958.841864351853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45958.841864351853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45958.841864351853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45958.841864351853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45958.841864351853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45958.841864351853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45958.841864351853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45958.841864351853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45958.841864351853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45958.841864351853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45958.841864351853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45958.841864351853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45958.841864351853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45958.841864351853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45958.841864351853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45958.841864351853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45958.841864351853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45958.841864351853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45958.841864351853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45958.841864351853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45958.841864351853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45958.841864351853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45958.841864351853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45958.841864351853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45958.841864351853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45958.841864351853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45958.841864351853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45958.841864351853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45958.841864351853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45958.841864351853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45958.841864351853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45958.841864351853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45958.841864351853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45958.841864351853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45958.841864351853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45958.841864351853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45958.841864351853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45958.841864351853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45958.841864351853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45958.841864351853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45958.841864351853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45958.841864351853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45958.841864351853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45958.841864351853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45958.841864351853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45958.841864351853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45958.841864351853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45958.841864351853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45958.841864351853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45958.841864351853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45958.841864351853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45958.841864351853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45958.841864351853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45958.841864351853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45958.841864351853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45958.841864351853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45958.841864351853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45958.841864351853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45958.841864351853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45958.841864351853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45958.841864351853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45958.841864351853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45958.841864351853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45958.841864351853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45958.841864351853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45958.841864351853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45958.841864351853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45958.841864351853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45958.841864351853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45958.841864351853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45958.841864351853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45958.841864351853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45958.841864351853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45958.841864351853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45958.841864351853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45958.841864351853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45958.841864351853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45958.841864351853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45958.841864351853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45958.841864351853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45958.841864351853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45958.841864351853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45958.841864351853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45958.841864351853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45958.841864351853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45958.841864351853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45958.841864351853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45958.841864351853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45958.841864351853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45958.841864351853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45958.841864351853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45958.841864351853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45958.841864351853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45958.841864351853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45958.841864351853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45958.841864351853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45958.841864351853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45958.841864351853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45958.841864351853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45958.841864351853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45958.841864351853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45958.841864351853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45958.841864351853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45958.841864351853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45958.841864351853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45958.841864351853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45958.841864351853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45958.841864351853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45958.841864351853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45958.841864351853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45958.841864351853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45958.841864351853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45958.841864351853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45958.841864351853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45958.841864351853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45958.841864351853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45958.841864351853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45958.841864351853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45958.841864351853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45958.841864351853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45958.841864351853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45958.841864351853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45958.841864351853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45958.841864351853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45958.841864351853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45958.841864351853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45958.841864351853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45958.841864351853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45958.841864351853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45958.841864351853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45958.841864351853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45958.841864351853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45958.841864351853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45958.841864351853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45958.841864351853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45958.841864351853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45958.841864351853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45958.841864351853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45958.841864351853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45958.841864351853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45958.841864351853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45958.841864351853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45958.841864351853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45958.841864351853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45958.841864351853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45958.841864351853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45958.841864351853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45958.841864351853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45958.841864351853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45958.841864351853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45958.841864351853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45958.841864351853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45958.841864351853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45958.841864351853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45958.841864351853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45958.841864351853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45958.841864351853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45958.841864351853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45958.841864351853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45958.841864351853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45958.841864351853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45958.841864351853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45958.841864351853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45958.841864351853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45958.841864351853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45958.841864351853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45958.841864351853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45958.841864351853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45958.841864351853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45958.841864351853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45958.841864351853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45958.841864351853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45958.841864351853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45958.841864351853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45958.841864351853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45958.841864351853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45958.841864351853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45958.841864351853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45958.841864351853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45958.841864351853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45958.841864351853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45958.841864351853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45958.841864351853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45958.841864351853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45958.841864351853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45958.841864351853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45958.841864351853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45958.841864351853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45958.841864351853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45958.841864351853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45958.841864351853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45958.841864351853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45958.841864351853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45958.841864351853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45958.841864351853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45958.841864351853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45958.841864351853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45958.841864351853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45958.841864351853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45958.841864351853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45958.841864351853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45958.841864351853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45958.841864351853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45958.841864351853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45958.841864351853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45958.841864351853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45958.841864351853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45958.841864351853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45958.841864351853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45958.841864351853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45958.841864351853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45958.841864351853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45958.841864351853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45958.841864351853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45958.841864351853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45958.841864351853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45958.841864351853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45958.841864351853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45958.841864351853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45958.841864351853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45958.841864351853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45958.841864351853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45958.841864351853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45958.841864351853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45958.841864351853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45958.841864351853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45958.841864351853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45958.841864351853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45958.841864351853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45958.841864351853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45958.841864351853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45958.841864351853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45958.841864351853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45958.841864351853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45958.841864351853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45958.841864351853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45958.841864351853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45958.841864351853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45958.841864351853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45958.841864351853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45958.841864351853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45958.841864351853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45958.841864351853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45958.841864351853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45958.841864351853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45958.841864351853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45958.841864351853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45958.841864351853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45958.841864351853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45958.841864351853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45958.841864351853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45958.841864351853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45958.841864351853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45958.841864351853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45958.841864351853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45958.841864351853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45958.841864351853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45958.841864351853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45958.841864351853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45958.841864351853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45958.841864351853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45958.841864351853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45958.841864351853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45958.841864351853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45958.841864351853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45958.841864351853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45958.841864351853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45958.841864351853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45958.841864351853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45958.841864351853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45958.841864351853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45958.841864351853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45958.841864351853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45958.841864351853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45958.841864351853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45958.841864351853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45958.841864351853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45958.841864351853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45958.841864351853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45958.841864351853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45958.841864351853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45958.841864351853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45958.841864351853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45958.841864351853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45958.841864351853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45958.841864351853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45958.841864351853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45958.841864351853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45958.841864351853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45958.841864351853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45958.841864351853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45958.841864351853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45958.841864351853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45958.841864351853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45958.841864351853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45958.841864351853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45958.841864351853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45958.841864351853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45958.841864351853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45958.841864351853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45958.841864351853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45958.841864351853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45958.841864351853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45958.841864351853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45958.841864351853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45958.841864351853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45958.841864351853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45958.841864351853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45958.841864351853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45958.841864351853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45958.841864351853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45958.841864351853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45958.841864351853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45958.841864351853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45958.841864351853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45958.841864351853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45958.841864351853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45958.841864351853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45958.841864351853</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39104</v>
      </c>
      <c r="B2" s="103" t="str">
        <f>IFERROR(VLOOKUP(D2,DB!A:K,11,0),"")</f>
        <v>R6</v>
      </c>
      <c r="C2" s="105">
        <v>1</v>
      </c>
      <c r="D2" s="103" t="s">
        <v>36685</v>
      </c>
      <c r="E2" s="106" t="s">
        <v>38998</v>
      </c>
      <c r="F2" s="107">
        <v>45958.833148148151</v>
      </c>
      <c r="G2" s="77">
        <f ca="1">IFERROR(NOW()-F2,"-")</f>
        <v>8.7162037016241811E-3</v>
      </c>
      <c r="H2" s="107">
        <v>45958.82708333333</v>
      </c>
      <c r="I2" s="103" t="str">
        <f>IFERROR(VLOOKUP(D2,DB!A:F,6,0),"")</f>
        <v>SCECO</v>
      </c>
      <c r="J2" s="102" t="str">
        <f>IFERROR(VLOOKUP(D2,DB!A:G,7,0),"")</f>
        <v>Dead</v>
      </c>
      <c r="K2" s="108" t="s">
        <v>39105</v>
      </c>
      <c r="L2" s="109" t="str">
        <f>IFERROR(VLOOKUP(D2,DB!A:I,9,0),"")</f>
        <v>Latis</v>
      </c>
    </row>
    <row r="3" spans="1:16383" ht="31.5" customHeight="1">
      <c r="A3" s="104"/>
      <c r="B3" s="103" t="str">
        <f>IFERROR(VLOOKUP(D3,DB!A:K,11,0),"")</f>
        <v/>
      </c>
      <c r="C3" s="105"/>
      <c r="D3" s="172"/>
      <c r="E3" s="106"/>
      <c r="F3" s="107"/>
      <c r="G3" s="77">
        <f ca="1">IFERROR(NOW()-F3,"-")</f>
        <v>45958.841864351853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45958.841864351853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45958.841864351853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45958.841864351853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45958.841864351853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45958.841864351853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45958.841864351853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45958.841864351853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45958.841864351853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45958.841864351853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45958.841864351853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45958.841864351853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45958.841864351853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45958.841864351853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45958.841864351853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45958.841864351853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45958.841864351853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45958.841864351853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45958.841864351853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45958.841864351853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45958.841864351853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45958.841864351853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45958.841864351853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45958.841864351853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45958.841864351853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45958.841864351853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45958.841864351853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45958.841864351853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45958.841864351853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45958.841864351853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45958.841864351853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45958.841864351853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45958.841864351853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45958.841864351853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45958.841864351853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45958.841864351853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45958.841864351853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45958.841864351853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45958.841864351853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45958.841864351853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45958.841864351853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45958.841864351853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45958.841864351853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45958.841864351853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45958.841864351853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45958.841864351853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45958.841864351853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45958.841864351853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45958.841864351853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45958.841864351853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45958.841864351853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45958.841864351853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45958.841864351853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45958.841864351853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45958.841864351853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45958.841864351853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45958.841864351853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45958.841864351853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45958.841864351853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45958.841864351853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45958.841864351853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45958.841864351853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45958.841864351853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45958.841864351853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45958.841864351853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45958.841864351853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45958.841864351853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45958.841864351853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45958.841864351853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45958.841864351853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45958.841864351853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45958.841864351853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45958.841864351853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45958.841864351853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45958.841864351853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45958.841864351853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45958.841864351853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45958.841864351853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45958.841864351853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45958.841864351853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45958.841864351853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45958.841864351853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45958.841864351853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45958.841864351853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45958.841864351853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45958.841864351853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45958.841864351853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45958.841864351853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45958.841864351853</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2025-10-28T17:12:24Z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