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 documentId="120_S{2AC9BD13-BADA-5192-A53E-5A8FF88502F6}" xr6:coauthVersionLast="47" xr6:coauthVersionMax="47" xr10:uidLastSave="{4748BD87-D80F-46F9-9230-8E5FB137AA5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0" i="4"/>
  <c r="G11" i="4"/>
  <c r="I3" i="4"/>
  <c r="J3" i="4"/>
  <c r="I4" i="4"/>
  <c r="J4" i="4"/>
  <c r="I5" i="4"/>
  <c r="J5"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3" i="4"/>
  <c r="G3" i="4"/>
  <c r="L3" i="4"/>
  <c r="B4" i="4"/>
  <c r="G4" i="4"/>
  <c r="L4" i="4"/>
  <c r="B5" i="4"/>
  <c r="G5" i="4"/>
  <c r="L5" i="4"/>
  <c r="B6" i="4"/>
  <c r="G6" i="4"/>
  <c r="I6" i="4"/>
  <c r="J6" i="4"/>
  <c r="L6" i="4"/>
  <c r="B7" i="4"/>
  <c r="G7" i="4"/>
  <c r="I7" i="4"/>
  <c r="J7" i="4"/>
  <c r="L7" i="4"/>
  <c r="B8" i="4"/>
  <c r="G8" i="4"/>
  <c r="J8" i="4"/>
  <c r="L8" i="4"/>
  <c r="B9" i="4"/>
  <c r="G9" i="4"/>
  <c r="I9" i="4"/>
  <c r="J9" i="4"/>
  <c r="L9"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<sst xmlns="http://schemas.openxmlformats.org/spreadsheetml/2006/main" count="180285" uniqueCount="39125">
  <si>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</si>
  <si>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</si>
  <si>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</si>
  <si>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</si>
  <si>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</si>
  <si>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</si>
  <si>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</si>
  <si>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</si>
  <si>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</si>
  <si>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</si>
  <si>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</si>
  <si>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</si>
  <si>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</si>
  <si>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</si>
  <si>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</si>
  <si>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</si>
  <si>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</si>
  <si>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</si>
  <si>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</si>
  <si>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</si>
  <si>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</si>
  <si>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</si>
  <si>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</si>
  <si>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</si>
  <si>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</si>
  <si>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</si>
  <si>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</si>
  <si>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</si>
  <si>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</si>
  <si>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</si>
  <si>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</si>
  <si>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</si>
  <si>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</si>
  <si>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</si>
  <si>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</si>
  <si>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</si>
  <si>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</si>
  <si>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</si>
  <si>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</si>
  <si>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</si>
  <si>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</si>
  <si>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</si>
  <si>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</si>
  <si>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</si>
  <si>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</si>
  <si>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</si>
  <si>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</si>
  <si>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</si>
  <si>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</si>
  <si>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</si>
  <si>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</si>
  <si>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</si>
  <si>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</si>
  <si>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</si>
  <si>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</si>
  <si>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</si>
  <si>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</si>
  <si>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</si>
  <si>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</si>
  <si>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</si>
  <si>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</si>
  <si>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</si>
  <si>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</si>
  <si>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</si>
  <si>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</si>
  <si>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</si>
  <si>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</si>
  <si>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</si>
  <si>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</si>
  <si>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</si>
  <si>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</si>
  <si>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</si>
  <si>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</si>
  <si>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</si>
  <si>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</si>
  <si>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</si>
  <si>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</si>
  <si>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</si>
  <si>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</si>
  <si>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</si>
  <si>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</si>
  <si>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</si>
  <si>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</si>
  <si>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</si>
  <si>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</si>
  <si>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</si>
  <si>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</si>
  <si>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</si>
  <si>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</si>
  <si>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</si>
  <si>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</si>
  <si>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</si>
  <si>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</si>
  <si>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</si>
  <si>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</si>
  <si>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</si>
  <si>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</si>
  <si>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</si>
  <si>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</si>
  <si>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</si>
  <si>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</si>
  <si>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</si>
  <si>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</si>
  <si>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</si>
  <si>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</si>
  <si>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</si>
  <si>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</si>
  <si>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</si>
  <si>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</si>
  <si>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</si>
  <si>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</si>
  <si>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</si>
  <si>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</si>
  <si>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</si>
  <si>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</si>
  <si>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</si>
  <si>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</si>
  <si>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</si>
  <si>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</si>
  <si>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</si>
  <si>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</si>
  <si>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</si>
  <si>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</si>
  <si>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</si>
  <si>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</si>
  <si>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</si>
  <si>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</si>
  <si>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</si>
  <si>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</si>
  <si>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</si>
  <si>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</si>
  <si>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</si>
  <si>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</si>
  <si>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</si>
  <si>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</si>
  <si>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</si>
  <si>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</si>
  <si>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</si>
  <si>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</si>
  <si>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</si>
  <si>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</si>
  <si>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</si>
  <si>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</si>
  <si>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</si>
  <si>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</si>
  <si>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</si>
  <si>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</si>
  <si>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</si>
  <si>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</si>
  <si>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</si>
  <si>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</si>
  <si>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</si>
  <si>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</si>
  <si>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</si>
  <si>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</si>
  <si>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</si>
  <si>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</si>
  <si>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</si>
  <si>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</si>
  <si>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</si>
  <si>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</si>
  <si>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</si>
  <si>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</si>
  <si>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</si>
  <si>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</si>
  <si>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</si>
  <si>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</si>
  <si>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</si>
  <si>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</si>
  <si>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</si>
  <si>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</si>
  <si>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</si>
  <si>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</si>
  <si>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</si>
  <si>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</si>
  <si>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</si>
  <si>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</si>
  <si>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</si>
  <si>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</si>
  <si>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</si>
  <si>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</si>
  <si>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</si>
  <si>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</si>
  <si>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</si>
  <si>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</si>
  <si>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</si>
  <si>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</si>
  <si>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</si>
  <si>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</si>
  <si>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</si>
  <si>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</si>
  <si>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</si>
  <si>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</si>
  <si>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</si>
  <si>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</si>
  <si>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</si>
  <si>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</si>
  <si>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</si>
  <si>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</si>
  <si>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</si>
  <si>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</si>
  <si>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</si>
  <si>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</si>
  <si>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</si>
  <si>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</si>
  <si>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</si>
  <si>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</si>
  <si>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</si>
  <si>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</si>
  <si>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</si>
  <si>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</si>
  <si>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</si>
  <si>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</si>
  <si>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</si>
  <si>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</si>
  <si>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</si>
  <si>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</si>
  <si>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</si>
  <si>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</si>
  <si>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</si>
  <si>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</si>
  <si>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</si>
  <si>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</si>
  <si>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</si>
  <si>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</si>
  <si>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</si>
  <si>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</si>
  <si>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</si>
  <si>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</si>
  <si>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</si>
  <si>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</si>
  <si>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</si>
  <si>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</si>
  <si>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</si>
  <si>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</si>
  <si>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</si>
  <si>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</si>
  <si>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</si>
  <si>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</si>
  <si>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</si>
  <si>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</si>
  <si>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</si>
  <si>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</si>
  <si>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</si>
  <si>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</si>
  <si>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</si>
  <si>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</si>
  <si>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</si>
  <si>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</si>
  <si>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</si>
  <si>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</si>
  <si>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</si>
  <si>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</si>
  <si>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</si>
  <si>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</si>
  <si>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</si>
  <si>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</si>
  <si>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</si>
  <si>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</si>
  <si>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</si>
  <si>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</si>
  <si>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</si>
  <si>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</si>
  <si>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</si>
  <si>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</si>
  <si>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</si>
  <si>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</si>
  <si>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</si>
  <si>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</si>
  <si>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</si>
  <si>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</si>
  <si>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</si>
  <si>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</si>
  <si>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</si>
  <si>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</si>
  <si>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</si>
  <si>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</si>
  <si>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</si>
  <si>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</si>
  <si>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</si>
  <si>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</si>
  <si>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</si>
  <si>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</si>
  <si>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</si>
  <si>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</si>
  <si>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</si>
  <si>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</si>
  <si>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</si>
  <si>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</si>
  <si>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</si>
  <si>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</si>
  <si>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</si>
  <si>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</si>
  <si>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</si>
  <si>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</si>
  <si>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</si>
  <si>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</si>
  <si>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</si>
  <si>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</si>
  <si>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</si>
  <si>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</si>
  <si>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</si>
  <si>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</si>
  <si>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</si>
  <si>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</si>
  <si>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</si>
  <si>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</si>
  <si>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</si>
  <si>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</si>
  <si>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</si>
  <si>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</si>
  <si>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</si>
  <si>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</si>
  <si>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</si>
  <si>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</si>
  <si>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</si>
  <si>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</si>
  <si>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</si>
  <si>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</si>
  <si>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</si>
  <si>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</si>
  <si>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</si>
  <si>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</si>
  <si>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</si>
  <si>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</si>
  <si>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</si>
  <si>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</si>
  <si>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</si>
  <si>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</si>
  <si>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</si>
  <si>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</si>
  <si>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</si>
  <si>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</si>
  <si>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</si>
  <si>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</si>
  <si>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</si>
  <si>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</si>
  <si>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</si>
  <si>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</si>
  <si>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</si>
  <si>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</si>
  <si>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</si>
  <si>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</si>
  <si>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</si>
  <si>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</si>
  <si>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</si>
  <si>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</si>
  <si>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</si>
  <si>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</si>
  <si>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</si>
  <si>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</si>
  <si>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</si>
  <si>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</si>
  <si>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</si>
  <si>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</si>
  <si>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</si>
  <si>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</si>
  <si>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</si>
  <si>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</si>
  <si>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</si>
  <si>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</si>
  <si>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</si>
  <si>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</si>
  <si>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</si>
  <si>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</si>
  <si>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</si>
  <si>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</si>
  <si>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</si>
  <si>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</si>
  <si>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</si>
  <si>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</si>
  <si>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</si>
  <si>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</si>
  <si>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</si>
  <si>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</si>
  <si>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</si>
  <si>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</si>
  <si>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</si>
  <si>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</si>
  <si>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</si>
  <si>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</si>
  <si>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</si>
  <si>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</si>
  <si>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</si>
  <si>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</si>
  <si>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</si>
  <si>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</si>
  <si>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</si>
  <si>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</si>
  <si>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</si>
  <si>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</si>
  <si>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</si>
  <si>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</si>
  <si>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</si>
  <si>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</si>
  <si>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</si>
  <si>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</si>
  <si>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</si>
  <si>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</si>
  <si>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</si>
  <si>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</si>
  <si>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</si>
  <si>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</si>
  <si>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</si>
  <si>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</si>
  <si>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</si>
  <si>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</si>
  <si>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</si>
  <si>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</si>
  <si>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</si>
  <si>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</si>
  <si>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</si>
  <si>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</si>
  <si>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</si>
  <si>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</si>
  <si>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</si>
  <si>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</si>
  <si>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</si>
  <si>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</si>
  <si>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</si>
  <si>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</si>
  <si>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</si>
  <si>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</si>
  <si>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</si>
  <si>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</si>
  <si>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</si>
  <si>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</si>
  <si>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</si>
  <si>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</si>
  <si>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</si>
  <si>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</si>
  <si>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</si>
  <si>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</si>
  <si>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</si>
  <si>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</si>
  <si>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</si>
  <si>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</si>
  <si>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</si>
  <si>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</si>
  <si>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</si>
  <si>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</si>
  <si>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</si>
  <si>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</si>
  <si>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</si>
  <si>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</si>
  <si>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</si>
  <si>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</si>
  <si>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</si>
  <si>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</si>
  <si>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</si>
  <si>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</si>
  <si>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</si>
  <si>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</si>
  <si>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</si>
  <si>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</si>
  <si>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</si>
  <si>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</si>
  <si>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</si>
  <si>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</si>
  <si>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</si>
  <si>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</si>
  <si>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</si>
  <si>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</si>
  <si>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</si>
  <si>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</si>
  <si>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</si>
  <si>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</si>
  <si>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</si>
  <si>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</si>
  <si>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</si>
  <si>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</si>
  <si>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</si>
  <si>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</si>
  <si>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</si>
  <si>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</si>
  <si>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</si>
  <si>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</si>
  <si>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</si>
  <si>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</si>
  <si>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</si>
  <si>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</si>
  <si>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</si>
  <si>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</si>
  <si>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</si>
  <si>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</si>
  <si>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</si>
  <si>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</si>
  <si>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</si>
  <si>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</si>
  <si>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</si>
  <si>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</si>
  <si>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</si>
  <si>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</si>
  <si>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</si>
  <si>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</si>
  <si>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</si>
  <si>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</si>
  <si>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</si>
  <si>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</si>
  <si>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</si>
  <si>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</si>
  <si>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</si>
  <si>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</si>
  <si>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</si>
  <si>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</si>
  <si>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</si>
  <si>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</si>
  <si>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</si>
  <si>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</si>
  <si>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</si>
  <si>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</si>
  <si>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</si>
  <si>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</si>
  <si>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</si>
  <si>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</si>
  <si>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</si>
  <si>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</si>
  <si>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</si>
  <si>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</si>
  <si>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</si>
  <si>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</si>
  <si>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</si>
  <si>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</si>
  <si>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</si>
  <si>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</si>
  <si>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</si>
  <si>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</si>
  <si>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</si>
  <si>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</si>
  <si>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</si>
  <si>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</si>
  <si>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</si>
  <si>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</si>
  <si>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</si>
  <si>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</si>
  <si>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</si>
  <si>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</si>
  <si>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</si>
  <si>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</si>
  <si>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</si>
  <si>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</si>
  <si>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</si>
  <si>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</si>
  <si>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</si>
  <si>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</si>
  <si>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</si>
  <si>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</si>
  <si>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</si>
  <si>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</si>
  <si>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</si>
  <si>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</si>
  <si>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</si>
  <si>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</si>
  <si>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</si>
  <si>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</si>
  <si>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</si>
  <si>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</si>
  <si>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</si>
  <si>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</si>
  <si>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</si>
  <si>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</si>
  <si>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</si>
  <si>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</si>
  <si>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</si>
  <si>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</si>
  <si>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</si>
  <si>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</si>
  <si>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</si>
  <si>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</si>
  <si>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</si>
  <si>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</si>
  <si>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</si>
  <si>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</si>
  <si>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</si>
  <si>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</si>
  <si>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</si>
  <si>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</si>
  <si>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</si>
  <si>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</si>
  <si>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</si>
  <si>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</si>
  <si>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</si>
  <si>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</si>
  <si>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</si>
  <si>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</si>
  <si>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</si>
  <si>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</si>
  <si>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</si>
  <si>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</si>
  <si>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</si>
  <si>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</si>
  <si>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</si>
  <si>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</si>
  <si>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</si>
  <si>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</si>
  <si>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</si>
  <si>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</si>
  <si>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</si>
  <si>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</si>
  <si>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</si>
  <si>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</si>
  <si>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</si>
  <si>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</si>
  <si>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</si>
  <si>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</si>
  <si>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</si>
  <si>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</si>
  <si>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</si>
  <si>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</si>
  <si>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</si>
  <si>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</si>
  <si>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</si>
  <si>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</si>
  <si>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</si>
  <si>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</si>
  <si>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</si>
  <si>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</si>
  <si>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</si>
  <si>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</si>
  <si>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</si>
  <si>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</si>
  <si>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</si>
  <si>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</si>
  <si>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</si>
  <si>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</si>
  <si>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</si>
  <si>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</si>
  <si>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</si>
  <si>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</si>
  <si>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</si>
  <si>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</si>
  <si>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</si>
  <si>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</si>
  <si>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</si>
  <si>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</si>
  <si>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</si>
  <si>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</si>
  <si>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</si>
  <si>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</si>
  <si>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</si>
  <si>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</si>
  <si>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</si>
  <si>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</si>
  <si>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</si>
  <si>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</si>
  <si>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</si>
  <si>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</si>
  <si>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</si>
  <si>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</si>
  <si>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</si>
  <si>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</si>
  <si>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</si>
  <si>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</si>
  <si>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</si>
  <si>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</si>
  <si>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</si>
  <si>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</si>
  <si>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</si>
  <si>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</si>
  <si>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</si>
  <si>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</si>
  <si>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</si>
  <si>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</si>
  <si>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</si>
  <si>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</si>
  <si>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</si>
  <si>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</si>
  <si>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</si>
  <si>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</si>
  <si>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</si>
  <si>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</si>
  <si>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</si>
  <si>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</si>
  <si>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</si>
  <si>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</si>
  <si>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</si>
  <si>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</si>
  <si>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</si>
  <si>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</si>
  <si>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</si>
  <si>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</si>
  <si>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</si>
  <si>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</si>
  <si>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</si>
  <si>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</si>
  <si>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</si>
  <si>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</si>
  <si>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</si>
  <si>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</si>
  <si>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</si>
  <si>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</si>
  <si>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</si>
  <si>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</si>
  <si>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</si>
  <si>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</si>
  <si>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</si>
  <si>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</si>
  <si>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</si>
  <si>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</si>
  <si>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</si>
  <si>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</si>
  <si>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</si>
  <si>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</si>
  <si>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</si>
  <si>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</si>
  <si>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</si>
  <si>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</si>
  <si>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</si>
  <si>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</si>
  <si>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</si>
  <si>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</si>
  <si>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</si>
  <si>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</si>
  <si>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</si>
  <si>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</si>
  <si>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</si>
  <si>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</si>
  <si>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</si>
  <si>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</si>
  <si>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</si>
  <si>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</si>
  <si>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</si>
  <si>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</si>
  <si>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</si>
  <si>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</si>
  <si>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</si>
  <si>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</si>
  <si>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</si>
  <si>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</si>
  <si>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</si>
  <si>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</si>
  <si>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</si>
  <si>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</si>
  <si>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</si>
  <si>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</si>
  <si>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</si>
  <si>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</si>
  <si>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</si>
  <si>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</si>
  <si>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</si>
  <si>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</si>
  <si>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</si>
  <si>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</si>
  <si>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</si>
  <si>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</si>
  <si>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</si>
  <si>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</si>
  <si>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</si>
  <si>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</si>
  <si>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</si>
  <si>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</si>
  <si>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</si>
  <si>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</si>
  <si>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</si>
  <si>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</si>
  <si>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</si>
  <si>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</si>
  <si>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</si>
  <si>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</si>
  <si>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</si>
  <si>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</si>
  <si>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</si>
  <si>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</si>
  <si>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</si>
  <si>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</si>
  <si>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</si>
  <si>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</si>
  <si>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</si>
  <si>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</si>
  <si>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</si>
  <si>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</si>
  <si>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</si>
  <si>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</si>
  <si>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</si>
  <si>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</si>
  <si>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</si>
  <si>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</si>
  <si>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</si>
  <si>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</si>
  <si>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</si>
  <si>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</si>
  <si>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</si>
  <si>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</si>
  <si>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</si>
  <si>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</si>
  <si>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</si>
  <si>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</si>
  <si>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</si>
  <si>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</si>
  <si>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</si>
  <si>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</si>
  <si>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</si>
  <si>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</si>
  <si>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</si>
  <si>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</si>
  <si>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</si>
  <si>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</si>
  <si>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</si>
  <si>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</si>
  <si>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</si>
  <si>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</si>
  <si>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</si>
  <si>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</si>
  <si>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</si>
  <si>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</si>
  <si>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</si>
  <si>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</si>
  <si>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</si>
  <si>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</si>
  <si>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</si>
  <si>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</si>
  <si>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</si>
  <si>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</si>
  <si>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</si>
  <si>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</si>
  <si>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</si>
  <si>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</si>
  <si>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</si>
  <si>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</si>
  <si>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</si>
  <si>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</si>
  <si>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</si>
  <si>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</si>
  <si>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</si>
  <si>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</si>
  <si>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</si>
  <si>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</si>
  <si>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</si>
  <si>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</si>
  <si>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</si>
  <si>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</si>
  <si>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</si>
  <si>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</si>
  <si>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</si>
  <si>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</si>
  <si>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</si>
  <si>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</si>
  <si>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</si>
  <si>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</si>
  <si>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</si>
  <si>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</si>
  <si>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</si>
  <si>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</si>
  <si>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</si>
  <si>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</si>
  <si>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</si>
  <si>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</si>
  <si>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</si>
  <si>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</si>
  <si>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</si>
  <si>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</si>
  <si>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</si>
  <si>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</si>
  <si>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</si>
  <si>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</si>
  <si>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</si>
  <si>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</si>
  <si>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</si>
  <si>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</si>
  <si>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</si>
  <si>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</si>
  <si>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</si>
  <si>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</si>
  <si>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</si>
  <si>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</si>
  <si>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</si>
  <si>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</si>
  <si>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</si>
  <si>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</si>
  <si>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</si>
  <si>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</si>
  <si>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</si>
  <si>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</si>
  <si>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</si>
  <si>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</si>
  <si>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</si>
  <si>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</si>
  <si>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</si>
  <si>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</si>
  <si>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</si>
  <si>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</si>
  <si>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</si>
  <si>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</si>
  <si>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</si>
  <si>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</si>
  <si>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</si>
  <si>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</si>
  <si>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</si>
  <si>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</si>
  <si>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</si>
  <si>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</si>
  <si>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</si>
  <si>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</si>
  <si>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</si>
  <si>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</si>
  <si>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</si>
  <si>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</si>
  <si>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</si>
  <si>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</si>
  <si>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</si>
  <si>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</si>
  <si>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</si>
  <si>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</si>
  <si>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</si>
  <si>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</si>
  <si>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</si>
  <si>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</si>
  <si>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</si>
  <si>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</si>
  <si>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</si>
  <si>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</si>
  <si>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</si>
  <si>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</si>
  <si>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</si>
  <si>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</si>
  <si>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</si>
  <si>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</si>
  <si>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</si>
  <si>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</si>
  <si>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</si>
  <si>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</si>
  <si>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</si>
  <si>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</si>
  <si>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</si>
  <si>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</si>
  <si>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</si>
  <si>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</si>
  <si>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</si>
  <si>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</si>
  <si>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</si>
  <si>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</si>
  <si>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</si>
  <si>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</si>
  <si>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</si>
  <si>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</si>
  <si>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</si>
  <si>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</si>
  <si>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</si>
  <si>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</si>
  <si>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</si>
  <si>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</si>
  <si>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</si>
  <si>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</si>
  <si>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</si>
  <si>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</si>
  <si>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</si>
  <si>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</si>
  <si>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</si>
  <si>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</si>
  <si>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</si>
  <si>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</si>
  <si>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</si>
  <si>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</si>
  <si>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</si>
  <si>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</si>
  <si>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</si>
  <si>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</si>
  <si>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</si>
  <si>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</si>
  <si>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</si>
  <si>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</si>
  <si>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</si>
  <si>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</si>
  <si>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</si>
  <si>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</si>
  <si>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</si>
  <si>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</si>
  <si>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</si>
  <si>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</si>
  <si>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</si>
  <si>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</si>
  <si>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</si>
  <si>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</si>
  <si>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</si>
  <si>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</si>
  <si>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</si>
  <si>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</si>
  <si>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</si>
  <si>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</si>
  <si>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</si>
  <si>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</si>
  <si>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</si>
  <si>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</si>
  <si>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</si>
  <si>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</si>
  <si>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</si>
  <si>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</si>
  <si>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</si>
  <si>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</si>
  <si>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</si>
  <si>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</si>
  <si>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</si>
  <si>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</si>
  <si>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</si>
  <si>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</si>
  <si>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</si>
  <si>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</si>
  <si>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</si>
  <si>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</si>
  <si>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</si>
  <si>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</si>
  <si>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</si>
  <si>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</si>
  <si>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</si>
  <si>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</si>
  <si>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</si>
  <si>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</si>
  <si>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</si>
  <si>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</si>
  <si>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</si>
  <si>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</si>
  <si>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</si>
  <si>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</si>
  <si>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</si>
  <si>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</si>
  <si>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</si>
  <si>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</si>
  <si>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</si>
  <si>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</si>
  <si>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</si>
  <si>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</si>
  <si>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</si>
  <si>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</si>
  <si>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</si>
  <si>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</si>
  <si>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</si>
  <si>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</si>
  <si>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</si>
  <si>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</si>
  <si>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</si>
  <si>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</si>
  <si>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</si>
  <si>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</si>
  <si>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</si>
  <si>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</si>
  <si>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</si>
  <si>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</si>
  <si>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</si>
  <si>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</si>
  <si>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</si>
  <si>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</si>
  <si>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</si>
  <si>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</si>
  <si>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</si>
  <si>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</si>
  <si>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</si>
  <si>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</si>
  <si>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</si>
  <si>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</si>
  <si>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</si>
  <si>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</si>
  <si>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</si>
  <si>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</si>
  <si>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</si>
  <si>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</si>
  <si>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</si>
  <si>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</si>
  <si>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</si>
  <si>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</si>
  <si>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</si>
  <si>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</si>
  <si>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</si>
  <si>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</si>
  <si>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</si>
  <si>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</si>
  <si>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</si>
  <si>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</si>
  <si>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</si>
  <si>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</si>
  <si>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</si>
  <si>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</si>
  <si>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</si>
  <si>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</si>
  <si>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</si>
  <si>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</si>
  <si>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</si>
  <si>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</si>
  <si>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</si>
  <si>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</si>
  <si>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</si>
  <si>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</si>
  <si>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</si>
  <si>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</si>
  <si>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</si>
  <si>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</si>
  <si>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</si>
  <si>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</si>
  <si>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</si>
  <si>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</si>
  <si>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</si>
  <si>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</si>
  <si>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</si>
  <si>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</si>
  <si>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</si>
  <si>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</si>
  <si>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</si>
  <si>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</si>
  <si>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</si>
  <si>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</si>
  <si>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</si>
  <si>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</si>
  <si>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</si>
  <si>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</si>
  <si>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</si>
  <si>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</si>
  <si>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</si>
  <si>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</si>
  <si>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</si>
  <si>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</si>
  <si>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</si>
  <si>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</si>
  <si>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</si>
  <si>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</si>
  <si>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</si>
  <si>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</si>
  <si>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</si>
  <si>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</si>
  <si>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</si>
  <si>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</si>
  <si>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</si>
  <si>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</si>
  <si>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</si>
  <si>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</si>
  <si>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</si>
  <si>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</si>
  <si>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</si>
  <si>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</si>
  <si>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</si>
  <si>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</si>
  <si>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</si>
  <si>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</si>
  <si>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</si>
  <si>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</si>
  <si>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</si>
  <si>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</si>
  <si>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</si>
  <si>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</si>
  <si>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</si>
  <si>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</si>
  <si>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</si>
  <si>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</si>
  <si>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</si>
  <si>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</si>
  <si>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</si>
  <si>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</si>
  <si>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</si>
  <si>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</si>
  <si>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</si>
  <si>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</si>
  <si>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</si>
  <si>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</si>
  <si>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</si>
  <si>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</si>
  <si>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</si>
  <si>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</si>
  <si>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</si>
  <si>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</si>
  <si>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</si>
  <si>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</si>
  <si>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</si>
  <si>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</si>
  <si>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</si>
  <si>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</si>
  <si>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</si>
  <si>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</si>
  <si>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</si>
  <si>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</si>
  <si>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</si>
  <si>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</si>
  <si>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</si>
  <si>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</si>
  <si>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</si>
  <si>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</si>
  <si>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</si>
  <si>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</si>
  <si>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</si>
  <si>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</si>
  <si>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</si>
  <si>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</si>
  <si>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</si>
  <si>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</si>
  <si>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</si>
  <si>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</si>
  <si>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</si>
  <si>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</si>
  <si>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</si>
  <si>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</si>
  <si>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</si>
  <si>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</si>
  <si>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</si>
  <si>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</si>
  <si>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</si>
  <si>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</si>
  <si>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</si>
  <si>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</si>
  <si>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</si>
  <si>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</si>
  <si>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</si>
  <si>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</si>
  <si>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</si>
  <si>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</si>
  <si>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</si>
  <si>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</si>
  <si>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</si>
  <si>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</si>
  <si>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</si>
  <si>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</si>
  <si>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</si>
  <si>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</si>
  <si>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</si>
  <si>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</si>
  <si>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</si>
  <si>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</si>
  <si>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</si>
  <si>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</si>
  <si>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</si>
  <si>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</si>
  <si>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</si>
  <si>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</si>
  <si>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</si>
  <si>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</si>
  <si>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</si>
  <si>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</si>
  <si>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</si>
  <si>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</si>
  <si>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</si>
  <si>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</si>
  <si>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</si>
  <si>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</si>
  <si>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</si>
  <si>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</si>
  <si>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</si>
  <si>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</si>
  <si>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</si>
  <si>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</si>
  <si>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</si>
  <si>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</si>
  <si>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</si>
  <si>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</si>
  <si>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</si>
  <si>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</si>
  <si>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</si>
  <si>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</si>
  <si>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</si>
  <si>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</si>
  <si>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</si>
  <si>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</si>
  <si>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</si>
  <si>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</si>
  <si>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</si>
  <si>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</si>
  <si>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</si>
  <si>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</si>
  <si>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</si>
  <si>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</si>
  <si>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</si>
  <si>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</si>
  <si>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</si>
  <si>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</si>
  <si>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</si>
  <si>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</si>
  <si>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</si>
  <si>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</si>
  <si>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</si>
  <si>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</si>
  <si>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</si>
  <si>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</si>
  <si>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</si>
  <si>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</si>
  <si>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</si>
  <si>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</si>
  <si>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</si>
  <si>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</si>
  <si>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</si>
  <si>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</si>
  <si>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</si>
  <si>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</si>
  <si>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</si>
  <si>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</si>
  <si>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</si>
  <si>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</si>
  <si>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</si>
  <si>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</si>
  <si>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</si>
  <si>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</si>
  <si>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</si>
  <si>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</si>
  <si>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</si>
  <si>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</si>
  <si>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</si>
  <si>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</si>
  <si>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</si>
  <si>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</si>
  <si>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</si>
  <si>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</si>
  <si>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</si>
  <si>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</si>
  <si>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</si>
  <si>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</si>
  <si>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</si>
  <si>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</si>
  <si>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</si>
  <si>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</si>
  <si>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</si>
  <si>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</si>
  <si>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</si>
  <si>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</si>
  <si>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</si>
  <si>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</si>
  <si>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</si>
  <si>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</si>
  <si>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</si>
  <si>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</si>
  <si>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</si>
  <si>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</si>
  <si>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</si>
  <si>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</si>
  <si>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</si>
  <si>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</si>
  <si>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</si>
  <si>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</si>
  <si>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</si>
  <si>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</si>
  <si>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</si>
  <si>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</si>
  <si>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</si>
  <si>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</si>
  <si>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</si>
  <si>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</si>
  <si>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</si>
  <si>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</si>
  <si>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</si>
  <si>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</si>
  <si>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</si>
  <si>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</si>
  <si>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</si>
  <si>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</si>
  <si>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</si>
  <si>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</si>
  <si>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</si>
  <si>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</si>
  <si>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</si>
  <si>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</si>
  <si>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</si>
  <si>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</si>
  <si>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</si>
  <si>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</si>
  <si>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</si>
  <si>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</si>
  <si>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</si>
  <si>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</si>
  <si>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</si>
  <si>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</si>
  <si>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</si>
  <si>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</si>
  <si>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</si>
  <si>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</si>
  <si>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</si>
  <si>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</si>
  <si>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</si>
  <si>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</si>
  <si>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</si>
  <si>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</si>
  <si>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</si>
  <si>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</si>
  <si>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</si>
  <si>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</si>
  <si>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</si>
  <si>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</si>
  <si>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</si>
  <si>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</si>
  <si>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</si>
  <si>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</si>
  <si>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</si>
  <si>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</si>
  <si>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</si>
  <si>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</si>
  <si>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</si>
  <si>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</si>
  <si>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</si>
  <si>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</si>
  <si>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</si>
  <si>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</si>
  <si>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</si>
  <si>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</si>
  <si>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</si>
  <si>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</si>
  <si>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</si>
  <si>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</si>
  <si>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</si>
  <si>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</si>
  <si>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</si>
  <si>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</si>
  <si>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</si>
  <si>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</si>
  <si>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</si>
  <si>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</si>
  <si>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</si>
  <si>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</si>
  <si>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</si>
  <si>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</si>
  <si>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</si>
  <si>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</si>
  <si>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</si>
  <si>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</si>
  <si>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</si>
  <si>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</si>
  <si>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</si>
  <si>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</si>
  <si>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</si>
  <si>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</si>
  <si>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</si>
  <si>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</si>
  <si>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</si>
  <si>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</si>
  <si>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</si>
  <si>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</si>
  <si>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</si>
  <si>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</si>
  <si>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</si>
  <si>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</si>
  <si>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</si>
  <si>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</si>
  <si>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</si>
  <si>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</si>
  <si>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</si>
  <si>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</si>
  <si>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</si>
  <si>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</si>
  <si>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</si>
  <si>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</si>
  <si>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</si>
  <si>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</si>
  <si>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</si>
  <si>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</si>
  <si>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</si>
  <si>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</si>
  <si>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</si>
  <si>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</si>
  <si>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</si>
  <si>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</si>
  <si>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</si>
  <si>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</si>
  <si>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</si>
  <si>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</si>
  <si>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</si>
  <si>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</si>
  <si>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</si>
  <si>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</si>
  <si>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</si>
  <si>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</si>
  <si>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</si>
  <si>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</si>
  <si>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</si>
  <si>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</si>
  <si>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</si>
  <si>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</si>
  <si>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</si>
  <si>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</si>
  <si>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</si>
  <si>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</si>
  <si>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</si>
  <si>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</si>
  <si>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</si>
  <si>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</si>
  <si>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</si>
  <si>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</si>
  <si>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</si>
  <si>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</si>
  <si>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</si>
  <si>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</si>
  <si>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</si>
  <si>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</si>
  <si>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</si>
  <si>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</si>
  <si>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</si>
  <si>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</si>
  <si>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</si>
  <si>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</si>
  <si>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</si>
  <si>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</si>
  <si>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</si>
  <si>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</si>
  <si>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</si>
  <si>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</si>
  <si>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</si>
  <si>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</si>
  <si>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</si>
  <si>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</si>
  <si>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</si>
  <si>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</si>
  <si>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</si>
  <si>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</si>
  <si>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</si>
  <si>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</si>
  <si>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</si>
  <si>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</si>
  <si>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</si>
  <si>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</si>
  <si>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</si>
  <si>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</si>
  <si>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</si>
  <si>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</si>
  <si>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</si>
  <si>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</si>
  <si>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</si>
  <si>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</si>
  <si>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</si>
  <si>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</si>
  <si>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</si>
  <si>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</si>
  <si>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</si>
  <si>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</si>
  <si>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</si>
  <si>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</si>
  <si>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</si>
  <si>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</si>
  <si>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</si>
  <si>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</si>
  <si>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</si>
  <si>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</si>
  <si>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</si>
  <si>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</si>
  <si>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</si>
  <si>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</si>
  <si>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</si>
  <si>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</si>
  <si>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</si>
  <si>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</si>
  <si>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</si>
  <si>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</si>
  <si>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</si>
  <si>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</si>
  <si>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</si>
  <si>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</si>
  <si>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</si>
  <si>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</si>
  <si>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</si>
  <si>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</si>
  <si>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</si>
  <si>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</si>
  <si>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</si>
  <si>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</si>
  <si>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</si>
  <si>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</si>
  <si>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</si>
  <si>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</si>
  <si>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</si>
  <si>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</si>
  <si>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</si>
  <si>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</si>
  <si>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</si>
  <si>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</si>
  <si>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</si>
  <si>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</si>
  <si>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</si>
  <si>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</si>
  <si>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</si>
  <si>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</si>
  <si>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</si>
  <si>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</si>
  <si>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</si>
  <si>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</si>
  <si>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</si>
  <si>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</si>
  <si>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</si>
  <si>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</si>
  <si>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</si>
  <si>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</si>
  <si>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</si>
  <si>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</si>
  <si>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</si>
  <si>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</si>
  <si>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</si>
  <si>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</si>
  <si>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</si>
  <si>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</si>
  <si>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</si>
  <si>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</si>
  <si>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</si>
  <si>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</si>
  <si>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</si>
  <si>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</si>
  <si>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</si>
  <si>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</si>
  <si>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</si>
  <si>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</si>
  <si>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</si>
  <si>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</si>
  <si>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</si>
  <si>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</si>
  <si>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</si>
  <si>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</si>
  <si>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</si>
  <si>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</si>
  <si>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</si>
  <si>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</si>
  <si>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</si>
  <si>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</si>
  <si>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</si>
  <si>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</si>
  <si>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</si>
  <si>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</si>
  <si>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</si>
  <si>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</si>
  <si>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</si>
  <si>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</si>
  <si>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</si>
  <si>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</si>
  <si>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</si>
  <si>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</si>
  <si>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</si>
  <si>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</si>
  <si>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</si>
  <si>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</si>
  <si>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</si>
  <si>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</si>
  <si>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</si>
  <si>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</si>
  <si>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</si>
  <si>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</si>
  <si>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</si>
  <si>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</si>
  <si>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</si>
  <si>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</si>
  <si>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</si>
  <si>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</si>
  <si>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</si>
  <si>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</si>
  <si>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</si>
  <si>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</si>
  <si>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</si>
  <si>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</si>
  <si>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</si>
  <si>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</si>
  <si>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</si>
  <si>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</si>
  <si>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</si>
  <si>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</si>
  <si>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</si>
  <si>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</si>
  <si>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</si>
  <si>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</si>
  <si>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</si>
  <si>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</si>
  <si>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</si>
  <si>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</si>
  <si>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</si>
  <si>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</si>
  <si>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</si>
  <si>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</si>
  <si>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</si>
  <si>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</si>
  <si>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</si>
  <si>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</si>
  <si>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</si>
  <si>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</si>
  <si>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</si>
  <si>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</si>
  <si>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</si>
  <si>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</si>
  <si>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</si>
  <si>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</si>
  <si>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</si>
  <si>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</si>
  <si>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</si>
  <si>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</si>
  <si>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</si>
  <si>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</si>
  <si>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</si>
  <si>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</si>
  <si>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</si>
  <si>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</si>
  <si>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</si>
  <si>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</si>
  <si>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</si>
  <si>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</si>
  <si>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</si>
  <si>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</si>
  <si>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</si>
  <si>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</si>
  <si>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</si>
  <si>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</si>
  <si>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</si>
  <si>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</si>
  <si>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</si>
  <si>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</si>
  <si>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</si>
  <si>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</si>
  <si>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</si>
  <si>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</si>
  <si>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</si>
  <si>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</si>
  <si>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</si>
  <si>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</si>
  <si>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</si>
  <si>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</si>
  <si>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</si>
  <si>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</si>
  <si>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</si>
  <si>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</si>
  <si>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</si>
  <si>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</si>
  <si>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</si>
  <si>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</si>
  <si>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</si>
  <si>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</si>
  <si>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</si>
  <si>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</si>
  <si>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</si>
  <si>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</si>
  <si>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</si>
  <si>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</si>
  <si>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</si>
  <si>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</si>
  <si>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</si>
  <si>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</si>
  <si>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</si>
  <si>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</si>
  <si>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</si>
  <si>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</si>
  <si>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</si>
  <si>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</si>
  <si>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</si>
  <si>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</si>
  <si>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</si>
  <si>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</si>
  <si>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</si>
  <si>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</si>
  <si>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</si>
  <si>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</si>
  <si>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</si>
  <si>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</si>
  <si>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</si>
  <si>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</si>
  <si>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</si>
  <si>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</si>
  <si>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</si>
  <si>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</si>
  <si>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</si>
  <si>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</si>
  <si>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</si>
  <si>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</si>
  <si>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</si>
  <si>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</si>
  <si>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</si>
  <si>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</si>
  <si>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</si>
  <si>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</si>
  <si>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</si>
  <si>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</si>
  <si>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</si>
  <si>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</si>
  <si>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</si>
  <si>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</si>
  <si>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</si>
  <si>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</si>
  <si>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</si>
  <si>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</si>
  <si>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</si>
  <si>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</si>
  <si>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</si>
  <si>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</si>
  <si>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</si>
  <si>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</si>
  <si>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</si>
  <si>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</si>
  <si>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</si>
  <si>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</si>
  <si>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</si>
  <si>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</si>
  <si>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</si>
  <si>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</si>
  <si>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</si>
  <si>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</si>
  <si>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</si>
  <si>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</si>
  <si>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</si>
  <si>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</si>
  <si>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</si>
  <si>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</si>
  <si>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</si>
  <si>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</si>
  <si>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</si>
  <si>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</si>
  <si>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</si>
  <si>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</si>
  <si>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</si>
  <si>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</si>
  <si>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</si>
  <si>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</si>
  <si>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</si>
  <si>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</si>
  <si>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</si>
  <si>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</si>
  <si>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</si>
  <si>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</si>
  <si>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</si>
  <si>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</si>
  <si>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</si>
  <si>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</si>
  <si>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</si>
  <si>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</si>
  <si>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</si>
  <si>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</si>
  <si>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</si>
  <si>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</si>
  <si>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</si>
  <si>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</si>
  <si>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</si>
  <si>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</si>
  <si>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</si>
  <si>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</si>
  <si>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</si>
  <si>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</si>
  <si>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</si>
  <si>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</si>
  <si>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</si>
  <si>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</si>
  <si>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</si>
  <si>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</si>
  <si>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</si>
  <si>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</si>
  <si>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</si>
  <si>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</si>
  <si>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</si>
  <si>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</si>
  <si>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</si>
  <si>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</si>
  <si>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</si>
  <si>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</si>
  <si>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</si>
  <si>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</si>
  <si>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</si>
  <si>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</si>
  <si>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</si>
  <si>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</si>
  <si>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</si>
  <si>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</si>
  <si>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</si>
  <si>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</si>
  <si>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</si>
  <si>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</si>
  <si>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</si>
  <si>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</si>
  <si>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</si>
  <si>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</si>
  <si>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</si>
  <si>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</si>
  <si>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</si>
  <si>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</si>
  <si>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</si>
  <si>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</si>
  <si>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</si>
  <si>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</si>
  <si>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</si>
  <si>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</si>
  <si>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</si>
  <si>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</si>
  <si>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</si>
  <si>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</si>
  <si>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</si>
  <si>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</si>
  <si>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</si>
  <si>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</si>
  <si>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</si>
  <si>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</si>
  <si>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</si>
  <si>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</si>
  <si>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</si>
  <si>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</si>
  <si>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</si>
  <si>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</si>
  <si>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</si>
  <si>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</si>
  <si>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</si>
  <si>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</si>
  <si>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</si>
  <si>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</si>
  <si>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</si>
  <si>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</si>
  <si>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</si>
  <si>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</si>
  <si>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</si>
  <si>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</si>
  <si>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</si>
  <si>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</si>
  <si>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</si>
  <si>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</si>
  <si>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</si>
  <si>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</si>
  <si>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</si>
  <si>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</si>
  <si>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</si>
  <si>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</si>
  <si>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</si>
  <si>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</si>
  <si>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</si>
  <si>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</si>
  <si>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</si>
  <si>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</si>
  <si>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</si>
  <si>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</si>
  <si>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</si>
  <si>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</si>
  <si>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</si>
  <si>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</si>
  <si>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</si>
  <si>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</si>
  <si>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</si>
  <si>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</si>
  <si>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</si>
  <si>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</si>
  <si>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</si>
  <si>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</si>
  <si>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</si>
  <si>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</si>
  <si>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</si>
  <si>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</si>
  <si>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</si>
  <si>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</si>
  <si>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</si>
  <si>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</si>
  <si>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</si>
  <si>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</si>
  <si>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</si>
  <si>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</si>
  <si>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</si>
  <si>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</si>
  <si>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</si>
  <si>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</si>
  <si>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</si>
  <si>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</si>
  <si>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</si>
  <si>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</si>
  <si>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</si>
  <si>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</si>
  <si>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</si>
  <si>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</si>
  <si>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</si>
  <si>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</si>
  <si>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</si>
  <si>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</si>
  <si>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</si>
  <si>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</si>
  <si>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</si>
  <si>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</si>
  <si>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</si>
  <si>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</si>
  <si>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</si>
  <si>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</si>
  <si>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</si>
  <si>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</si>
  <si>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</si>
  <si>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</si>
  <si>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</si>
  <si>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</si>
  <si>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</si>
  <si>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</si>
  <si>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</si>
  <si>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</si>
  <si>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</si>
  <si>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</si>
  <si>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</si>
  <si>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</si>
  <si>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</si>
  <si>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</si>
  <si>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</si>
  <si>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</si>
  <si>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</si>
  <si>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</si>
  <si>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</si>
  <si>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</si>
  <si>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</si>
  <si>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</si>
  <si>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</si>
  <si>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</si>
  <si>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</si>
  <si>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</si>
  <si>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</si>
  <si>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</si>
  <si>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</si>
  <si>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</si>
  <si>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</si>
  <si>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</si>
  <si>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</si>
  <si>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</si>
  <si>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</si>
  <si>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</si>
  <si>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</si>
  <si>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</si>
  <si>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</si>
  <si>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</si>
  <si>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</si>
  <si>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</si>
  <si>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</si>
  <si>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</si>
  <si>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</si>
  <si>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</si>
  <si>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</si>
  <si>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</si>
  <si>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</si>
  <si>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</si>
  <si>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</si>
  <si>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</si>
  <si>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</si>
  <si>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</si>
  <si>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</si>
  <si>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</si>
  <si>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</si>
  <si>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</si>
  <si>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</si>
  <si>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</si>
  <si>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</si>
  <si>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</si>
  <si>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</si>
  <si>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</si>
  <si>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</si>
  <si>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</si>
  <si>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</si>
  <si>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</si>
  <si>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</si>
  <si>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</si>
  <si>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</si>
  <si>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</si>
  <si>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</si>
  <si>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</si>
  <si>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</si>
  <si>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</si>
  <si>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</si>
  <si>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</si>
  <si>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</si>
  <si>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</si>
  <si>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</si>
  <si>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</si>
  <si>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</si>
  <si>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</si>
  <si>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</si>
  <si>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</si>
  <si>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</si>
  <si>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</si>
  <si>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</si>
  <si>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</si>
  <si>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</si>
  <si>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</si>
  <si>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</si>
  <si>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</si>
  <si>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</si>
  <si>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</si>
  <si>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</si>
  <si>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</si>
  <si>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</si>
  <si>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</si>
  <si>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</si>
  <si>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</si>
  <si>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</si>
  <si>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</si>
  <si>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</si>
  <si>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</si>
  <si>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</si>
  <si>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</si>
  <si>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</si>
  <si>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</si>
  <si>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</si>
  <si>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</si>
  <si>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</si>
  <si>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</si>
  <si>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</si>
  <si>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</si>
  <si>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</si>
  <si>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</si>
  <si>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</si>
  <si>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</si>
  <si>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</si>
  <si>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</si>
  <si>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</si>
  <si>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</si>
  <si>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</si>
  <si>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</si>
  <si>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</si>
  <si>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</si>
  <si>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</si>
  <si>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</si>
  <si>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</si>
  <si>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</si>
  <si>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</si>
  <si>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</si>
  <si>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</si>
  <si>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</si>
  <si>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</si>
  <si>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</si>
  <si>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</si>
  <si>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</si>
  <si>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</si>
  <si>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</si>
  <si>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</si>
  <si>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</si>
  <si>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</si>
  <si>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</si>
  <si>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</si>
  <si>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</si>
  <si>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</si>
  <si>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</si>
  <si>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</si>
  <si>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</si>
  <si>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</si>
  <si>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</si>
  <si>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</si>
  <si>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</si>
  <si>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</si>
  <si>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</si>
  <si>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</si>
  <si>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</si>
  <si>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</si>
  <si>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</si>
  <si>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</si>
  <si>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</si>
  <si>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</si>
  <si>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</si>
  <si>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</si>
  <si>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</si>
  <si>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</si>
  <si>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</si>
  <si>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</si>
  <si>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</si>
  <si>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</si>
  <si>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</si>
  <si>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</si>
  <si>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</si>
  <si>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</si>
  <si>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</si>
  <si>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</si>
  <si>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</si>
  <si>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</si>
  <si>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</si>
  <si>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</si>
  <si>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</si>
  <si>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</si>
  <si>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</si>
  <si>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</si>
  <si>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</si>
  <si>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</si>
  <si>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</si>
  <si>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</si>
  <si>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</si>
  <si>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</si>
  <si>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</si>
  <si>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</si>
  <si>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</si>
  <si>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</si>
  <si>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</si>
  <si>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</si>
  <si>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</si>
  <si>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</si>
  <si>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</si>
  <si>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</si>
  <si>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</si>
  <si>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</si>
  <si>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</si>
  <si>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</si>
  <si>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</si>
  <si>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</si>
  <si>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</si>
  <si>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</si>
  <si>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</si>
  <si>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</si>
  <si>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</si>
  <si>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</si>
  <si>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</si>
  <si>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</si>
  <si>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</si>
  <si>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</si>
  <si>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</si>
  <si>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</si>
  <si>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</si>
  <si>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</si>
  <si>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</si>
  <si>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</si>
  <si>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</si>
  <si>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</si>
  <si>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</si>
  <si>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</si>
  <si>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</si>
  <si>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</si>
  <si>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</si>
  <si>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</si>
  <si>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</si>
  <si>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</si>
  <si>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</si>
  <si>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</si>
  <si>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</si>
  <si>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</si>
  <si>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</si>
  <si>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</si>
  <si>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</si>
  <si>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</si>
  <si>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</si>
  <si>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</si>
  <si>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</si>
  <si>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</si>
  <si>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</si>
  <si>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</si>
  <si>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</si>
  <si>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</si>
  <si>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</si>
  <si>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</si>
  <si>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</si>
  <si>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</si>
  <si>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</si>
  <si>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</si>
  <si>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</si>
  <si>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</si>
  <si>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</si>
  <si>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</si>
  <si>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</si>
  <si>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</si>
  <si>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</si>
  <si>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</si>
  <si>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</si>
  <si>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</si>
  <si>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</si>
  <si>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</si>
  <si>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</si>
  <si>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</si>
  <si>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</si>
  <si>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</si>
  <si>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</si>
  <si>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</si>
  <si>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</si>
  <si>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</si>
  <si>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</si>
  <si>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</si>
  <si>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</si>
  <si>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</si>
  <si>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</si>
  <si>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</si>
  <si>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</si>
  <si>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</si>
  <si>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</si>
  <si>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</si>
  <si>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</si>
  <si>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</si>
  <si>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</si>
  <si>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</si>
  <si>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</si>
  <si>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</si>
  <si>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</si>
  <si>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</si>
  <si>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</si>
  <si>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</si>
  <si>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</si>
  <si>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</si>
  <si>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</si>
  <si>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</si>
  <si>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</si>
  <si>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</si>
  <si>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</si>
  <si>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</si>
  <si>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</si>
  <si>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</si>
  <si>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</si>
  <si>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</si>
  <si>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</si>
  <si>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</si>
  <si>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</si>
  <si>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</si>
  <si>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</si>
  <si>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</si>
  <si>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</si>
  <si>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</si>
  <si>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</si>
  <si>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</si>
  <si>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</si>
  <si>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</si>
  <si>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</si>
  <si>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</si>
  <si>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</si>
  <si>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</si>
  <si>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</si>
  <si>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</si>
  <si>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</si>
  <si>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</si>
  <si>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</si>
  <si>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</si>
  <si>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</si>
  <si>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</si>
  <si>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</si>
  <si>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</si>
  <si>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</si>
  <si>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</si>
  <si>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</si>
  <si>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</si>
  <si>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</si>
  <si>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</si>
  <si>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</si>
  <si>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</si>
  <si>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</si>
  <si>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</si>
  <si>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</si>
  <si>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</si>
  <si>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</si>
  <si>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</si>
  <si>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</si>
  <si>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</si>
  <si>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</si>
  <si>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</si>
  <si>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</si>
  <si>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</si>
  <si>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</si>
  <si>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</si>
  <si>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</si>
  <si>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</si>
  <si>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</si>
  <si>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</si>
  <si>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</si>
  <si>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</si>
  <si>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</si>
  <si>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</si>
  <si>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</si>
  <si>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</si>
  <si>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</si>
  <si>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</si>
  <si>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</si>
  <si>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</si>
  <si>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</si>
  <si>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</si>
  <si>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</si>
  <si>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</si>
  <si>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</si>
  <si>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</si>
  <si>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</si>
  <si>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</si>
  <si>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</si>
  <si>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</si>
  <si>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</si>
  <si>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</si>
  <si>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</si>
  <si>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</si>
  <si>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</si>
  <si>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</si>
  <si>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</si>
  <si>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</si>
  <si>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</si>
  <si>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</si>
  <si>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</si>
  <si>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</si>
  <si>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</si>
  <si>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</si>
  <si>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</si>
  <si>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</si>
  <si>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</si>
  <si>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</si>
  <si>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</si>
  <si>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</si>
  <si>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</si>
  <si>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</si>
  <si>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</si>
  <si>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</si>
  <si>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</si>
  <si>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</si>
  <si>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</si>
  <si>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</si>
  <si>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</si>
  <si>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</si>
  <si>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</si>
  <si>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</si>
  <si>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</si>
  <si>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</si>
  <si>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</si>
  <si>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</si>
  <si>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</si>
  <si>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</si>
  <si>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</si>
  <si>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</si>
  <si>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</si>
  <si>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</si>
  <si>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</si>
  <si>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</si>
  <si>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</si>
  <si>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</si>
  <si>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</si>
  <si>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</si>
  <si>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</si>
  <si>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</si>
  <si>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</si>
  <si>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</si>
  <si>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</si>
  <si>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</si>
  <si>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</si>
  <si>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</si>
  <si>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</si>
  <si>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</si>
  <si>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</si>
  <si>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</si>
  <si>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</si>
  <si>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</si>
  <si>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</si>
  <si>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</si>
  <si>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</si>
  <si>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</si>
  <si>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</si>
  <si>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</si>
  <si>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</si>
  <si>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</si>
  <si>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</si>
  <si>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</si>
  <si>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</si>
  <si>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</si>
  <si>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</si>
  <si>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</si>
  <si>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</si>
  <si>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</si>
  <si>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</si>
  <si>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</si>
  <si>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</si>
  <si>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</si>
  <si>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</si>
  <si>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</si>
  <si>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</si>
  <si>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</si>
  <si>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</si>
  <si>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</si>
  <si>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</si>
  <si>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</si>
  <si>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</si>
  <si>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</si>
  <si>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</si>
  <si>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</si>
  <si>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</si>
  <si>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</si>
  <si>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</si>
  <si>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</si>
  <si>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</si>
  <si>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</si>
  <si>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</si>
  <si>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</si>
  <si>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</si>
  <si>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</si>
  <si>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</si>
  <si>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</si>
  <si>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</si>
  <si>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</si>
  <si>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</si>
  <si>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</si>
  <si>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</si>
  <si>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</si>
  <si>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</si>
  <si>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</si>
  <si>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</si>
  <si>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</si>
  <si>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</si>
  <si>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</si>
  <si>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</si>
  <si>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</si>
  <si>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</si>
  <si>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</si>
  <si>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</si>
  <si>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</si>
  <si>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</si>
  <si>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</si>
  <si>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</si>
  <si>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</si>
  <si>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</si>
  <si>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</si>
  <si>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</si>
  <si>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</si>
  <si>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</si>
  <si>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</si>
  <si>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</si>
  <si>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</si>
  <si>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</si>
  <si>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</si>
  <si>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</si>
  <si>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</si>
  <si>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</si>
  <si>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</si>
  <si>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</si>
  <si>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</si>
  <si>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</si>
  <si>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</si>
  <si>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</si>
  <si>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</si>
  <si>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</si>
  <si>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</si>
  <si>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</si>
  <si>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</si>
  <si>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</si>
  <si>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</si>
  <si>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</si>
  <si>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</si>
  <si>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</si>
  <si>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</si>
  <si>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</si>
  <si>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</si>
  <si>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</si>
  <si>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</si>
  <si>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</si>
  <si>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</si>
  <si>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</si>
  <si>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</si>
  <si>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</si>
  <si>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</si>
  <si>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</si>
  <si>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</si>
  <si>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</si>
  <si>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</si>
  <si>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</si>
  <si>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</si>
  <si>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</si>
  <si>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</si>
  <si>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</si>
  <si>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</si>
  <si>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</si>
  <si>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</si>
  <si>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</si>
  <si>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</si>
  <si>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</si>
  <si>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</si>
  <si>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</si>
  <si>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</si>
  <si>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</si>
  <si>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</si>
  <si>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</si>
  <si>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</si>
  <si>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</si>
  <si>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</si>
  <si>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</si>
  <si>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</si>
  <si>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</si>
  <si>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</si>
  <si>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</si>
  <si>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</si>
  <si>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</si>
  <si>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</si>
  <si>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</si>
  <si>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</si>
  <si>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</si>
  <si>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</si>
  <si>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</si>
  <si>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</si>
  <si>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</si>
  <si>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</si>
  <si>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</si>
  <si>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</si>
  <si>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</si>
  <si>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</si>
  <si>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</si>
  <si>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</si>
  <si>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</si>
  <si>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</si>
  <si>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</si>
  <si>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</si>
  <si>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</si>
  <si>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</si>
  <si>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</si>
  <si>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</si>
  <si>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</si>
  <si>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</si>
  <si>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</si>
  <si>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</si>
  <si>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</si>
  <si>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</si>
  <si>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</si>
  <si>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</si>
  <si>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</si>
  <si>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</si>
  <si>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</si>
  <si>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</si>
  <si>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</si>
  <si>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</si>
  <si>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</si>
  <si>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</si>
  <si>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</si>
  <si>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</si>
  <si>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</si>
  <si>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</si>
  <si>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</si>
  <si>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</si>
  <si>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</si>
  <si>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</si>
  <si>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</si>
  <si>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</si>
  <si>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</si>
  <si>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</si>
  <si>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</si>
  <si>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</si>
  <si>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</si>
  <si>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</si>
  <si>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</si>
  <si>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</si>
  <si>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</si>
  <si>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</si>
  <si>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</si>
  <si>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</si>
  <si>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</si>
  <si>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</si>
  <si>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</si>
  <si>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</si>
  <si>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</si>
  <si>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</si>
  <si>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</si>
  <si>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</si>
  <si>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</si>
  <si>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</si>
  <si>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</si>
  <si>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</si>
  <si>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</si>
  <si>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</si>
  <si>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</si>
  <si>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</si>
  <si>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</si>
  <si>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</si>
  <si>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</si>
  <si>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</si>
  <si>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</si>
  <si>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</si>
  <si>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</si>
  <si>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</si>
  <si>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</si>
  <si>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</si>
  <si>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</si>
  <si>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</si>
  <si>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</si>
  <si>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</si>
  <si>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</si>
  <si>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</si>
  <si>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</si>
  <si>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</si>
  <si>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</si>
  <si>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</si>
  <si>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</si>
  <si>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</si>
  <si>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</si>
  <si>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</si>
  <si>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</si>
  <si>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</si>
  <si>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</si>
  <si>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</si>
  <si>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</si>
  <si>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</si>
  <si>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</si>
  <si>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</si>
  <si>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</si>
  <si>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</si>
  <si>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</si>
  <si>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</si>
  <si>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</si>
  <si>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</si>
  <si>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</si>
  <si>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</si>
  <si>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</si>
  <si>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</si>
  <si>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</si>
  <si>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</si>
  <si>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</si>
  <si>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</si>
  <si>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</si>
  <si>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</si>
  <si>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</si>
  <si>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</si>
  <si>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</si>
  <si>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</si>
  <si>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</si>
  <si>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</si>
  <si>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</si>
  <si>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</si>
  <si>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</si>
  <si>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</si>
  <si>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</si>
  <si>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</si>
  <si>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</si>
  <si>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</si>
  <si>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</si>
  <si>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</si>
  <si>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</si>
  <si>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</si>
  <si>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</si>
  <si>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</si>
  <si>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</si>
  <si>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</si>
  <si>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</si>
  <si>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</si>
  <si>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</si>
  <si>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</si>
  <si>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</si>
  <si>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</si>
  <si>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</si>
  <si>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</si>
  <si>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</si>
  <si>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</si>
  <si>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</si>
  <si>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</si>
  <si>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</si>
  <si>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</si>
  <si>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</si>
  <si>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</si>
  <si>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</si>
  <si>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</si>
  <si>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</si>
  <si>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</si>
  <si>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</si>
  <si>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</si>
  <si>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</si>
  <si>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</si>
  <si>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</si>
  <si>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</si>
  <si>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</si>
  <si>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</si>
  <si>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</si>
  <si>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</si>
  <si>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</si>
  <si>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</si>
  <si>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</si>
  <si>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</si>
  <si>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</si>
  <si>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</si>
  <si>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</si>
  <si>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</si>
  <si>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</si>
  <si>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</si>
  <si>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</si>
  <si>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</si>
  <si>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</si>
  <si>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</si>
  <si>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</si>
  <si>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</si>
  <si>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</si>
  <si>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</si>
  <si>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</si>
  <si>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</si>
  <si>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</si>
  <si>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</si>
  <si>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</si>
  <si>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</si>
  <si>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</si>
  <si>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</si>
  <si>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</si>
  <si>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</si>
  <si>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</si>
  <si>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</si>
  <si>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</si>
  <si>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</si>
  <si>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</si>
  <si>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</si>
  <si>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</si>
  <si>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</si>
  <si>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</si>
  <si>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</si>
  <si>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</si>
  <si>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</si>
  <si>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</si>
  <si>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</si>
  <si>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</si>
  <si>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</si>
  <si>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</si>
  <si>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</si>
  <si>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</si>
  <si>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</si>
  <si>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</si>
  <si>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</si>
  <si>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</si>
  <si>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</si>
  <si>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</si>
  <si>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</si>
  <si>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</si>
  <si>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</si>
  <si>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</si>
  <si>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</si>
  <si>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</si>
  <si>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</si>
  <si>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</si>
  <si>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</si>
  <si>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</si>
  <si>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</si>
  <si>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</si>
  <si>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</si>
  <si>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</si>
  <si>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</si>
  <si>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</si>
  <si>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</si>
  <si>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</si>
  <si>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</si>
  <si>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</si>
  <si>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</si>
  <si>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</si>
  <si>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</si>
  <si>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</si>
  <si>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</si>
  <si>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</si>
  <si>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</si>
  <si>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</si>
  <si>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</si>
  <si>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</si>
  <si>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</si>
  <si>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</si>
  <si>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</si>
  <si>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</si>
  <si>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</si>
  <si>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</si>
  <si>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</si>
  <si>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</si>
  <si>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</si>
  <si>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</si>
  <si>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</si>
  <si>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</si>
  <si>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</si>
  <si>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</si>
  <si>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</si>
  <si>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</si>
  <si>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</si>
  <si>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</si>
  <si>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</si>
  <si>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</si>
  <si>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</si>
  <si>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</si>
  <si>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</si>
  <si>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</si>
  <si>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</si>
  <si>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</si>
  <si>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</si>
  <si>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</si>
  <si>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</si>
  <si>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</si>
  <si>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</si>
  <si>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</si>
  <si>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</si>
  <si>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</si>
  <si>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</si>
  <si>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</si>
  <si>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</si>
  <si>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</si>
  <si>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</si>
  <si>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</si>
  <si>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</si>
  <si>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</si>
  <si>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</si>
  <si>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</si>
  <si>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</si>
  <si>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</si>
  <si>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</si>
  <si>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</si>
  <si>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</si>
  <si>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</si>
  <si>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</si>
  <si>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</si>
  <si>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</si>
  <si>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</si>
  <si>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</si>
  <si>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</si>
  <si>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</si>
  <si>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</si>
  <si>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</si>
  <si>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</si>
  <si>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</si>
  <si>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</si>
  <si>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</si>
  <si>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</si>
  <si>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</si>
  <si>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</si>
  <si>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</si>
  <si>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</si>
  <si>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</si>
  <si>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</si>
  <si>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</si>
  <si>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</si>
  <si>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</si>
  <si>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</si>
  <si>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</si>
  <si>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</si>
  <si>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</si>
  <si>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</si>
  <si>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</si>
  <si>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</si>
  <si>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</si>
  <si>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</si>
  <si>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</si>
  <si>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</si>
  <si>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</si>
  <si>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</si>
  <si>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</si>
  <si>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</si>
  <si>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</si>
  <si>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</si>
  <si>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</si>
  <si>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</si>
  <si>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</si>
  <si>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</si>
  <si>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</si>
  <si>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</si>
  <si>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</si>
  <si>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</si>
  <si>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</si>
  <si>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</si>
  <si>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</si>
  <si>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</si>
  <si>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</si>
  <si>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</si>
  <si>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</si>
  <si>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</si>
  <si>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</si>
  <si>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</si>
  <si>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</si>
  <si>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</si>
  <si>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</si>
  <si>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</si>
  <si>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</si>
  <si>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</si>
  <si>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</si>
  <si>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</si>
  <si>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</si>
  <si>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</si>
  <si>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</si>
  <si>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</si>
  <si>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</si>
  <si>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</si>
  <si>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</si>
  <si>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</si>
  <si>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</si>
  <si>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</si>
  <si>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</si>
  <si>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</si>
  <si>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</si>
  <si>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</si>
  <si>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</si>
  <si>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</si>
  <si>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</si>
  <si>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</si>
  <si>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</si>
  <si>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</si>
  <si>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</si>
  <si>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</si>
  <si>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</si>
  <si>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</si>
  <si>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</si>
  <si>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</si>
  <si>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</si>
  <si>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</si>
  <si>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</si>
  <si>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</si>
  <si>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</si>
  <si>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</si>
  <si>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</si>
  <si>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</si>
  <si>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</si>
  <si>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</si>
  <si>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</si>
  <si>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</si>
  <si>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</si>
  <si>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</si>
  <si>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</si>
  <si>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</si>
  <si>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</si>
  <si>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</si>
  <si>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</si>
  <si>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</si>
  <si>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</si>
  <si>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</si>
  <si>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</si>
  <si>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</si>
  <si>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</si>
  <si>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</si>
  <si>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</si>
  <si>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</si>
  <si>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</si>
  <si>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</si>
  <si>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</si>
  <si>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</si>
  <si>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</si>
  <si>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</si>
  <si>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</si>
  <si>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</si>
  <si>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</si>
  <si>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</si>
  <si>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</si>
  <si>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</si>
  <si>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</si>
  <si>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</si>
  <si>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</si>
  <si>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</si>
  <si>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</si>
  <si>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</si>
  <si>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</si>
  <si>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</si>
  <si>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</si>
  <si>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</si>
  <si>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</si>
  <si>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</si>
  <si>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</si>
  <si>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</si>
  <si>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</si>
  <si>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</si>
  <si>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</si>
  <si>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</si>
  <si>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</si>
  <si>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</si>
  <si>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</si>
  <si>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</si>
  <si>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</si>
  <si>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</si>
  <si>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</si>
  <si>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</si>
  <si>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</si>
  <si>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</si>
  <si>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</si>
  <si>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</si>
  <si>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</si>
  <si>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</si>
  <si>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</si>
  <si>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</si>
  <si>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</si>
  <si>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</si>
  <si>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</si>
  <si>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</si>
  <si>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</si>
  <si>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</si>
  <si>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</si>
  <si>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</si>
  <si>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</si>
  <si>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</si>
  <si>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</si>
  <si>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</si>
  <si>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</si>
  <si>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</si>
  <si>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</si>
  <si>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</si>
  <si>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</si>
  <si>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</si>
  <si>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</si>
  <si>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</si>
  <si>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</si>
  <si>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</si>
  <si>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</si>
  <si>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</si>
  <si>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</si>
  <si>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</si>
  <si>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</si>
  <si>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</si>
  <si>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</si>
  <si>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</si>
  <si>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</si>
  <si>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</si>
  <si>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</si>
  <si>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</si>
  <si>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</si>
  <si>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</si>
  <si>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</si>
  <si>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</si>
  <si>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</si>
  <si>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</si>
  <si>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</si>
  <si>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</si>
  <si>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</si>
  <si>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</si>
  <si>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</si>
  <si>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</si>
  <si>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</si>
  <si>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</si>
  <si>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</si>
  <si>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</si>
  <si>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</si>
  <si>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</si>
  <si>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</si>
  <si>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</si>
  <si>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</si>
  <si>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</si>
  <si>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</si>
  <si>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</si>
  <si>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</si>
  <si>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</si>
  <si>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</si>
  <si>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</si>
  <si>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</si>
  <si>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</si>
  <si>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</si>
  <si>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</si>
  <si>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</si>
  <si>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</si>
  <si>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</si>
  <si>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</si>
  <si>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</si>
  <si>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</si>
  <si>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</si>
  <si>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</si>
  <si>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</si>
  <si>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</si>
  <si>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</si>
  <si>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</si>
  <si>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</si>
  <si>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</si>
  <si>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</si>
  <si>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</si>
  <si>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</si>
  <si>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</si>
  <si>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</si>
  <si>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</si>
  <si>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</si>
  <si>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</si>
  <si>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</si>
  <si>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</si>
  <si>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</si>
  <si>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</si>
  <si>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</si>
  <si>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</si>
  <si>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</si>
  <si>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</si>
  <si>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</si>
  <si>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</si>
  <si>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</si>
  <si>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</si>
  <si>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</si>
  <si>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</si>
  <si>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</si>
  <si>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</si>
  <si>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</si>
  <si>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</si>
  <si>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</si>
  <si>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</si>
  <si>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</si>
  <si>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</si>
  <si>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</si>
  <si>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</si>
  <si>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</si>
  <si>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</si>
  <si>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</si>
  <si>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</si>
  <si>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</si>
  <si>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</si>
  <si>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</si>
  <si>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</si>
  <si>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</si>
  <si>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</si>
  <si>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</si>
  <si>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</si>
  <si>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</si>
  <si>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</si>
  <si>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</si>
  <si>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</si>
  <si>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</si>
  <si>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</si>
  <si>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</si>
  <si>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</si>
  <si>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</si>
  <si>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</si>
  <si>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</si>
  <si>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</si>
  <si>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</si>
  <si>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</si>
  <si>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</si>
  <si>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</si>
  <si>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</si>
  <si>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</si>
  <si>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</si>
  <si>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</si>
  <si>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</si>
  <si>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</si>
  <si>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</si>
  <si>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</si>
  <si>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</si>
  <si>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</si>
  <si>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</si>
  <si>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</si>
  <si>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</si>
  <si>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</si>
  <si>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</si>
  <si>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</si>
  <si>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</si>
  <si>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</si>
  <si>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</si>
  <si>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</si>
  <si>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</si>
  <si>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</si>
  <si>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</si>
  <si>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</si>
  <si>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</si>
  <si>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</si>
  <si>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</si>
  <si>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</si>
  <si>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</si>
  <si>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</si>
  <si>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</si>
  <si>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</si>
  <si>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</si>
  <si>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</si>
  <si>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</si>
  <si>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</si>
  <si>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</si>
  <si>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</si>
  <si>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</si>
  <si>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</si>
  <si>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</si>
  <si>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</si>
  <si>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</si>
  <si>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</si>
  <si>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</si>
  <si>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</si>
  <si>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</si>
  <si>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</si>
  <si>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</si>
  <si>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</si>
  <si>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</si>
  <si>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</si>
  <si>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</si>
  <si>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</si>
  <si>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</si>
  <si>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</si>
  <si>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</si>
  <si>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</si>
  <si>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</si>
  <si>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</si>
  <si>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</si>
  <si>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</si>
  <si>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</si>
  <si>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</si>
  <si>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</si>
  <si>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</si>
  <si>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</si>
  <si>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</si>
  <si>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</si>
  <si>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</si>
  <si>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</si>
  <si>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</si>
  <si>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</si>
  <si>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</si>
  <si>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</si>
  <si>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</si>
  <si>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</si>
  <si>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</si>
  <si>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</si>
  <si>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</si>
  <si>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</si>
  <si>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</si>
  <si>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</si>
  <si>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</si>
  <si>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</si>
  <si>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</si>
  <si>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</si>
  <si>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</si>
  <si>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</si>
  <si>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</si>
  <si>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</si>
  <si>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</si>
  <si>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</si>
  <si>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</si>
  <si>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</si>
  <si>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</si>
  <si>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</si>
  <si>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</si>
  <si>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</si>
  <si>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</si>
  <si>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</si>
  <si>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</si>
  <si>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</si>
  <si>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</si>
  <si>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</si>
  <si>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</si>
  <si>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</si>
  <si>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</si>
  <si>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</si>
  <si>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</si>
  <si>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</si>
  <si>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</si>
  <si>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</si>
  <si>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</si>
  <si>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</si>
  <si>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</si>
  <si>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</si>
  <si>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</si>
  <si>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</si>
  <si>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</si>
  <si>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</si>
  <si>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</si>
  <si>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</si>
  <si>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</si>
  <si>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</si>
  <si>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</si>
  <si>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</si>
  <si>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</si>
  <si>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</si>
  <si>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</si>
  <si>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</si>
  <si>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</si>
  <si>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</si>
  <si>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</si>
  <si>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</si>
  <si>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</si>
  <si>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</si>
  <si>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</si>
  <si>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</si>
  <si>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</si>
  <si>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</si>
  <si>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</si>
  <si>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</si>
  <si>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</si>
  <si>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</si>
  <si>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</si>
  <si>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</si>
  <si>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</si>
  <si>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</si>
  <si>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</si>
  <si>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</si>
  <si>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</si>
  <si>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</si>
  <si>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</si>
  <si>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</si>
  <si>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</si>
  <si>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</si>
  <si>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</si>
  <si>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</si>
  <si>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</si>
  <si>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</si>
  <si>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</si>
  <si>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</si>
  <si>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</si>
  <si>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</si>
  <si>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</si>
  <si>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</si>
  <si>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</si>
  <si>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</si>
  <si>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</si>
  <si>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</si>
  <si>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</si>
  <si>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</si>
  <si>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</si>
  <si>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</si>
  <si>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</si>
  <si>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</si>
  <si>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</si>
  <si>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</si>
  <si>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</si>
  <si>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</si>
  <si>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</si>
  <si>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</si>
  <si>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</si>
  <si>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</si>
  <si>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</si>
  <si>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</si>
  <si>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</si>
  <si>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</si>
  <si>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</si>
  <si>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</si>
  <si>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</si>
  <si>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</si>
  <si>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</si>
  <si>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</si>
  <si>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</si>
  <si>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</si>
  <si>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</si>
  <si>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</si>
  <si>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</si>
  <si>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</si>
  <si>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</si>
  <si>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</si>
  <si>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</si>
  <si>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</si>
  <si>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</si>
  <si>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</si>
  <si>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</si>
  <si>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</si>
  <si>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</si>
  <si>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</si>
  <si>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</si>
  <si>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</si>
  <si>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</si>
  <si>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</si>
  <si>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</si>
  <si>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</si>
  <si>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</si>
  <si>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</si>
  <si>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</si>
  <si>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</si>
  <si>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</si>
  <si>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</si>
  <si>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</si>
  <si>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</si>
  <si>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</si>
  <si>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</si>
  <si>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</si>
  <si>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</si>
  <si>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</si>
  <si>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</si>
  <si>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</si>
  <si>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</si>
  <si>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</si>
  <si>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</si>
  <si>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</si>
  <si>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</si>
  <si>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</si>
  <si>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</si>
  <si>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</si>
  <si>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</si>
  <si>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</si>
  <si>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</si>
  <si>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</si>
  <si>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</si>
  <si>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</si>
  <si>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</si>
  <si>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</si>
  <si>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</si>
  <si>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</si>
  <si>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</si>
  <si>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</si>
  <si>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</si>
  <si>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</si>
  <si>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</si>
  <si>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</si>
  <si>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</si>
  <si>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</si>
  <si>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</si>
  <si>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</si>
  <si>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</si>
  <si>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</si>
  <si>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</si>
  <si>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</si>
  <si>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</si>
  <si>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</si>
  <si>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</si>
  <si>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</si>
  <si>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</si>
  <si>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</si>
  <si>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</si>
  <si>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</si>
  <si>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</si>
  <si>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</si>
  <si>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</si>
  <si>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</si>
  <si>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</si>
  <si>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</si>
  <si>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</si>
  <si>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</si>
  <si>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</si>
  <si>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</si>
  <si>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</si>
  <si>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</si>
  <si>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</si>
  <si>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</si>
  <si>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</si>
  <si>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</si>
  <si>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</si>
  <si>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</si>
  <si>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</si>
  <si>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</si>
  <si>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</si>
  <si>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</si>
  <si>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</si>
  <si>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</si>
  <si>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</si>
  <si>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</si>
  <si>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</si>
  <si>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</si>
  <si>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</si>
  <si>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</si>
  <si>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</si>
  <si>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</si>
  <si>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</si>
  <si>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</si>
  <si>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</si>
  <si>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</si>
  <si>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</si>
  <si>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</si>
  <si>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</si>
  <si>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</si>
  <si>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</si>
  <si>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</si>
  <si>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</si>
  <si>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</si>
  <si>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</si>
  <si>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</si>
  <si>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</si>
  <si>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</si>
  <si>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</si>
  <si>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</si>
  <si>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</si>
  <si>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</si>
  <si>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</si>
  <si>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</si>
  <si>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</si>
  <si>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</si>
  <si>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</si>
  <si>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</si>
  <si>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</si>
  <si>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</si>
  <si>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</si>
  <si>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</si>
  <si>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</si>
  <si>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</si>
  <si>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</si>
  <si>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</si>
  <si>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</si>
  <si>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</si>
  <si>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</si>
  <si>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</si>
  <si>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</si>
  <si>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</si>
  <si>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</si>
  <si>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</si>
  <si>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</si>
  <si>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</si>
  <si>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</si>
  <si>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</si>
  <si>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</si>
  <si>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</si>
  <si>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</si>
  <si>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</si>
  <si>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</si>
  <si>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</si>
  <si>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</si>
  <si>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</si>
  <si>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</si>
  <si>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</si>
  <si>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</si>
  <si>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</si>
  <si>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</si>
  <si>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</si>
  <si>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</si>
  <si>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</si>
  <si>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</si>
  <si>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</si>
  <si>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</si>
  <si>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</si>
  <si>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</si>
  <si>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</si>
  <si>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</si>
  <si>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</si>
  <si>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</si>
  <si>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</si>
  <si>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</si>
  <si>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</si>
  <si>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</si>
  <si>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</si>
  <si>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</si>
  <si>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</si>
  <si>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</si>
  <si>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</si>
  <si>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</si>
  <si>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</si>
  <si>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</si>
  <si>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</si>
  <si>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</si>
  <si>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</si>
  <si>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</si>
  <si>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</si>
  <si>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</si>
  <si>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</si>
  <si>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</si>
  <si>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</si>
  <si>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</si>
  <si>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</si>
  <si>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</si>
  <si>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</si>
  <si>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</si>
  <si>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</si>
  <si>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</si>
  <si>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</si>
  <si>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</si>
  <si>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</si>
  <si>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</si>
  <si>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</si>
  <si>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</si>
  <si>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</si>
  <si>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</si>
  <si>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</si>
  <si>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</si>
  <si>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</si>
  <si>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</si>
  <si>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</si>
  <si>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</si>
  <si>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</si>
  <si>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</si>
  <si>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</si>
  <si>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</si>
  <si>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</si>
  <si>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</si>
  <si>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</si>
  <si>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</si>
  <si>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</si>
  <si>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</si>
  <si>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</si>
  <si>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</si>
  <si>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</si>
  <si>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</si>
  <si>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</si>
  <si>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</si>
  <si>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</si>
  <si>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</si>
  <si>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</si>
  <si>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</si>
  <si>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</si>
  <si>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</si>
  <si>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</si>
  <si>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</si>
  <si>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</si>
  <si>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</si>
  <si>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</si>
  <si>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</si>
  <si>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</si>
  <si>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</si>
  <si>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</si>
  <si>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</si>
  <si>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</si>
  <si>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</si>
  <si>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</si>
  <si>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</si>
  <si>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</si>
  <si>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</si>
  <si>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</si>
  <si>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</si>
  <si>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</si>
  <si>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</si>
  <si>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</si>
  <si>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</si>
  <si>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</si>
  <si>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</si>
  <si>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</si>
  <si>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</si>
  <si>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</si>
  <si>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</si>
  <si>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</si>
  <si>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</si>
  <si>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</si>
  <si>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</si>
  <si>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</si>
  <si>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</si>
  <si>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</si>
  <si>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</si>
  <si>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</si>
  <si>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</si>
  <si>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</si>
  <si>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</si>
  <si>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</si>
  <si>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</si>
  <si>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</si>
  <si>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</si>
  <si>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</si>
  <si>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</si>
  <si>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</si>
  <si>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</si>
  <si>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</si>
  <si>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</si>
  <si>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</si>
  <si>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</si>
  <si>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</si>
  <si>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</si>
  <si>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</si>
  <si>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</si>
  <si>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</si>
  <si>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</si>
  <si>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</si>
  <si>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</si>
  <si>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</si>
  <si>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</si>
  <si>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</si>
  <si>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</si>
  <si>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</si>
  <si>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</si>
  <si>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</si>
  <si>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</si>
  <si>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</si>
  <si>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</si>
  <si>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</si>
  <si>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</si>
  <si>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</si>
  <si>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</si>
  <si>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</si>
  <si>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</si>
  <si>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</si>
  <si>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</si>
  <si>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</si>
  <si>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</si>
  <si>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</si>
  <si>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</si>
  <si>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</si>
  <si>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</si>
  <si>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</si>
  <si>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</si>
  <si>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</si>
  <si>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</si>
  <si>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</si>
  <si>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</si>
  <si>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</si>
  <si>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</si>
  <si>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</si>
  <si>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</si>
  <si>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</si>
  <si>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</si>
  <si>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</si>
  <si>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</si>
  <si>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</si>
  <si>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</si>
  <si>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</si>
  <si>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</si>
  <si>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</si>
  <si>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</si>
  <si>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</si>
  <si>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</si>
  <si>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</si>
  <si>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</si>
  <si>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</si>
  <si>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</si>
  <si>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</si>
  <si>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</si>
  <si>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</si>
  <si>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</si>
  <si>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</si>
  <si>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</si>
  <si>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</si>
  <si>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</si>
  <si>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</si>
  <si>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</si>
  <si>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</si>
  <si>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</si>
  <si>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</si>
  <si>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</si>
  <si>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</si>
  <si>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</si>
  <si>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</si>
  <si>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</si>
  <si>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</si>
  <si>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</si>
  <si>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</si>
  <si>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</si>
  <si>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</si>
  <si>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</si>
  <si>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</si>
  <si>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</si>
  <si>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</si>
  <si>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</si>
  <si>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</si>
  <si>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</si>
  <si>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</si>
  <si>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</si>
  <si>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</si>
  <si>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</si>
  <si>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</si>
  <si>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</si>
  <si>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</si>
  <si>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</si>
  <si>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</si>
  <si>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</si>
  <si>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</si>
  <si>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</si>
  <si>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</si>
  <si>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</si>
  <si>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</si>
  <si>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</si>
  <si>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</si>
  <si>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</si>
  <si>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</si>
  <si>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</si>
  <si>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</si>
  <si>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</si>
  <si>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</si>
  <si>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</si>
  <si>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</si>
  <si>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</si>
  <si>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</si>
  <si>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</si>
  <si>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</si>
  <si>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</si>
  <si>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</si>
  <si>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</si>
  <si>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</si>
  <si>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</si>
  <si>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</si>
  <si>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</si>
  <si>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</si>
  <si>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</si>
  <si>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</si>
  <si>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</si>
  <si>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</si>
  <si>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</si>
  <si>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</si>
  <si>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</si>
  <si>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</si>
  <si>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</si>
  <si>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</si>
  <si>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</si>
  <si>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</si>
  <si>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</si>
  <si>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</si>
  <si>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</si>
  <si>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</si>
  <si>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</si>
  <si>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</si>
  <si>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</si>
  <si>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</si>
  <si>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</si>
  <si>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</si>
  <si>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</si>
  <si>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</si>
  <si>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</si>
  <si>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</si>
  <si>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</si>
  <si>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</si>
  <si>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</si>
  <si>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</si>
  <si>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</si>
  <si>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</si>
  <si>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</si>
  <si>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</si>
  <si>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</si>
  <si>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</si>
  <si>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</si>
  <si>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</si>
  <si>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</si>
  <si>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</si>
  <si>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</si>
  <si>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</si>
  <si>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</si>
  <si>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</si>
  <si>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</si>
  <si>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</si>
  <si>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</si>
  <si>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</si>
  <si>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</si>
  <si>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</si>
  <si>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</si>
  <si>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</si>
  <si>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</si>
  <si>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</si>
  <si>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</si>
  <si>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</si>
  <si>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</si>
  <si>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</si>
  <si>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</si>
  <si>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</si>
  <si>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</si>
  <si>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</si>
  <si>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</si>
  <si>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</si>
  <si>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</si>
  <si>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</si>
  <si>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</si>
  <si>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</si>
  <si>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</si>
  <si>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</si>
  <si>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</si>
  <si>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</si>
  <si>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</si>
  <si>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</si>
  <si>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</si>
  <si>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</si>
  <si>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</si>
  <si>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</si>
  <si>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</si>
  <si>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</si>
  <si>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</si>
  <si>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</si>
  <si>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</si>
  <si>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</si>
  <si>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</si>
  <si>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</si>
  <si>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</si>
  <si>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</si>
  <si>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</si>
  <si>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</si>
  <si>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</si>
  <si>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</si>
  <si>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</si>
  <si>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</si>
  <si>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</si>
  <si>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</si>
  <si>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</si>
  <si>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</si>
  <si>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</si>
  <si>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</si>
  <si>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</si>
  <si>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</si>
  <si>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</si>
  <si>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</si>
  <si>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</si>
  <si>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</si>
  <si>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</si>
  <si>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</si>
  <si>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</si>
  <si>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</si>
  <si>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</si>
  <si>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</si>
  <si>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</si>
  <si>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</si>
  <si>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</si>
  <si>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</si>
  <si>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</si>
  <si>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</si>
  <si>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</si>
  <si>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</si>
  <si>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</si>
  <si>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</si>
  <si>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</si>
  <si>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</si>
  <si>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</si>
  <si>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</si>
  <si>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</si>
  <si>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</si>
  <si>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</si>
  <si>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</si>
  <si>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</si>
  <si>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</si>
  <si>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</si>
  <si>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</si>
  <si>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</si>
  <si>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</si>
  <si>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</si>
  <si>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</si>
  <si>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</si>
  <si>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</si>
  <si>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</si>
  <si>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</si>
  <si>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</si>
  <si>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</si>
  <si>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</si>
  <si>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</si>
  <si>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</si>
  <si>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</si>
  <si>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</si>
  <si>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</si>
  <si>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</si>
  <si>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</si>
  <si>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</si>
  <si>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</si>
  <si>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</si>
  <si>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</si>
  <si>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</si>
  <si>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</si>
  <si>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</si>
  <si>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</si>
  <si>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</si>
  <si>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</si>
  <si>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</si>
  <si>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</si>
  <si>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</si>
  <si>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</si>
  <si>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</si>
  <si>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</si>
  <si>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</si>
  <si>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</si>
  <si>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</si>
  <si>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</si>
  <si>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</si>
  <si>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</si>
  <si>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</si>
  <si>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</si>
  <si>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</si>
  <si>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</si>
  <si>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</si>
  <si>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</si>
  <si>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</si>
  <si>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</si>
  <si>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</si>
  <si>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</si>
  <si>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</si>
  <si>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</si>
  <si>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</si>
  <si>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</si>
  <si>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</si>
  <si>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</si>
  <si>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</si>
  <si>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</si>
  <si>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</si>
  <si>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</si>
  <si>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</si>
  <si>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</si>
  <si>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</si>
  <si>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</si>
  <si>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</si>
  <si>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</si>
  <si>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</si>
  <si>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</si>
  <si>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</si>
  <si>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</si>
  <si>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</si>
  <si>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</si>
  <si>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</si>
  <si>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</si>
  <si>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</si>
  <si>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</si>
  <si>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</si>
  <si>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</si>
  <si>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</si>
  <si>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</si>
  <si>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</si>
  <si>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</si>
  <si>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</si>
  <si>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</si>
  <si>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</si>
  <si>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</si>
  <si>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</si>
  <si>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</si>
  <si>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</si>
  <si>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</si>
  <si>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</si>
  <si>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</si>
  <si>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</si>
  <si>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</si>
  <si>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</si>
  <si>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</si>
  <si>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</si>
  <si>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</si>
  <si>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</si>
  <si>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</si>
  <si>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</si>
  <si>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</si>
  <si>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</si>
  <si>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</si>
  <si>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</si>
  <si>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</si>
  <si>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</si>
  <si>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</si>
  <si>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</si>
  <si>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</si>
  <si>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</si>
  <si>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</si>
  <si>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</si>
  <si>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</si>
  <si>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</si>
  <si>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</si>
  <si>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</si>
  <si>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</si>
  <si>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</si>
  <si>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</si>
  <si>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</si>
  <si>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</si>
  <si>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</si>
  <si>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</si>
  <si>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</si>
  <si>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</si>
  <si>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</si>
  <si>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</si>
  <si>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</si>
  <si>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</si>
  <si>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</si>
  <si>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</si>
  <si>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</si>
  <si>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</si>
  <si>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</si>
  <si>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</si>
  <si>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</si>
  <si>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</si>
  <si>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</si>
  <si>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</si>
  <si>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</si>
  <si>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</si>
  <si>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</si>
  <si>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</si>
  <si>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</si>
  <si>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</si>
  <si>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</si>
  <si>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</si>
  <si>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</si>
  <si>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</si>
  <si>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</si>
  <si>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</si>
  <si>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</si>
  <si>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</si>
  <si>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</si>
  <si>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</si>
  <si>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</si>
  <si>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</si>
  <si>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</si>
  <si>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</si>
  <si>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</si>
  <si>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</si>
  <si>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</si>
  <si>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</si>
  <si>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</si>
  <si>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</si>
  <si>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</si>
  <si>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</si>
  <si>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</si>
  <si>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</si>
  <si>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</si>
  <si>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</si>
  <si>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</si>
  <si>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</si>
  <si>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</si>
  <si>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</si>
  <si>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</si>
  <si>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</si>
  <si>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</si>
  <si>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</si>
  <si>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</si>
  <si>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</si>
  <si>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</si>
  <si>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</si>
  <si>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</si>
  <si>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</si>
  <si>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</si>
  <si>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</si>
  <si>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</si>
  <si>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</si>
  <si>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</si>
  <si>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</si>
  <si>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</si>
  <si>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</si>
  <si>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</si>
  <si>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</si>
  <si>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</si>
  <si>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</si>
  <si>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</si>
  <si>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</si>
  <si>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</si>
  <si>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</si>
  <si>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</si>
  <si>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</si>
  <si>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</si>
  <si>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</si>
  <si>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</si>
  <si>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</si>
  <si>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</si>
  <si>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</si>
  <si>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</si>
  <si>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</si>
  <si>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</si>
  <si>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</si>
  <si>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</si>
  <si>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</si>
  <si>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</si>
  <si>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</si>
  <si>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</si>
  <si>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</si>
  <si>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</si>
  <si>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</si>
  <si>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</si>
  <si>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</si>
  <si>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</si>
  <si>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</si>
  <si>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</si>
  <si>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</si>
  <si>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</si>
  <si>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</si>
  <si>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</si>
  <si>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</si>
  <si>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</si>
  <si>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</si>
  <si>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</si>
  <si>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</si>
  <si>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</si>
  <si>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</si>
  <si>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</si>
  <si>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</si>
  <si>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</si>
  <si>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</si>
  <si>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</si>
  <si>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</si>
  <si>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</si>
  <si>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</si>
  <si>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</si>
  <si>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</si>
  <si>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</si>
  <si>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</si>
  <si>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</si>
  <si>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</si>
  <si>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</si>
  <si>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</si>
  <si>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</si>
  <si>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</si>
  <si>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</si>
  <si>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</si>
  <si>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</si>
  <si>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</si>
  <si>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</si>
  <si>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</si>
  <si>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</si>
  <si>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</si>
  <si>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</si>
  <si>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</si>
  <si>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</si>
  <si>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</si>
  <si>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</si>
  <si>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</si>
  <si>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</si>
  <si>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</si>
  <si>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</si>
  <si>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</si>
  <si>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</si>
  <si>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</si>
  <si>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</si>
  <si>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</si>
  <si>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</si>
  <si>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</si>
  <si>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</si>
  <si>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</si>
  <si>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</si>
  <si>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</si>
  <si>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</si>
  <si>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</si>
  <si>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</si>
  <si>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</si>
  <si>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</si>
  <si>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</si>
  <si>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</si>
  <si>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</si>
  <si>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</si>
  <si>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</si>
  <si>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</si>
  <si>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</si>
  <si>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</si>
  <si>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</si>
  <si>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</si>
  <si>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</si>
  <si>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</si>
  <si>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</si>
  <si>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</si>
  <si>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</si>
  <si>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</si>
  <si>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</si>
  <si>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</si>
  <si>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</si>
  <si>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</si>
  <si>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</si>
  <si>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</si>
  <si>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</si>
  <si>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</si>
  <si>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</si>
  <si>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</si>
  <si>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</si>
  <si>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</si>
  <si>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</si>
  <si>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</si>
  <si>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</si>
  <si>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</si>
  <si>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</si>
  <si>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</si>
  <si>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</si>
  <si>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</si>
  <si>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</si>
  <si>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</si>
  <si>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</si>
  <si>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</si>
  <si>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</si>
  <si>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</si>
  <si>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</si>
  <si>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</si>
  <si>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</si>
  <si>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</si>
  <si>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</si>
  <si>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</si>
  <si>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</si>
  <si>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</si>
  <si>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</si>
  <si>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</si>
  <si>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</si>
  <si>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</si>
  <si>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</si>
  <si>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</si>
  <si>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</si>
  <si>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</si>
  <si>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</si>
  <si>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</si>
  <si>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</si>
  <si>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</si>
  <si>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</si>
  <si>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</si>
  <si>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</si>
  <si>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</si>
  <si>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</si>
  <si>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</si>
  <si>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</si>
  <si>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</si>
  <si>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</si>
  <si>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</si>
  <si>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</si>
  <si>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</si>
  <si>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</si>
  <si>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</si>
  <si>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</si>
  <si>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</si>
  <si>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</si>
  <si>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</si>
  <si>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</si>
  <si>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</si>
  <si>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</si>
  <si>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</si>
  <si>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</si>
  <si>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</si>
  <si>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</si>
  <si>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</si>
  <si>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</si>
  <si>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</si>
  <si>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</si>
  <si>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</si>
  <si>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</si>
  <si>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</si>
  <si>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</si>
  <si>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</si>
  <si>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</si>
  <si>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</si>
  <si>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</si>
  <si>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</si>
  <si>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</si>
  <si>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</si>
  <si>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</si>
  <si>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</si>
  <si>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</si>
  <si>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</si>
  <si>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</si>
  <si>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</si>
  <si>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</si>
  <si>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</si>
  <si>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</si>
  <si>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</si>
  <si>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</si>
  <si>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</si>
  <si>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</si>
  <si>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</si>
  <si>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</si>
  <si>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</si>
  <si>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</si>
  <si>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</si>
  <si>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</si>
  <si>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</si>
  <si>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</si>
  <si>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</si>
  <si>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</si>
  <si>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</si>
  <si>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</si>
  <si>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</si>
  <si>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</si>
  <si>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</si>
  <si>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</si>
  <si>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</si>
  <si>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</si>
  <si>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</si>
  <si>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</si>
  <si>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</si>
  <si>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</si>
  <si>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</si>
  <si>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</si>
  <si>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</si>
  <si>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</si>
  <si>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</si>
  <si>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</si>
  <si>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</si>
  <si>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</si>
  <si>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</si>
  <si>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</si>
  <si>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</si>
  <si>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</si>
  <si>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</si>
  <si>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</si>
  <si>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</si>
  <si>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</si>
  <si>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</si>
  <si>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</si>
  <si>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</si>
  <si>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</si>
  <si>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</si>
  <si>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</si>
  <si>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</si>
  <si>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</si>
  <si>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</si>
  <si>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</si>
  <si>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</si>
  <si>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</si>
  <si>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</si>
  <si>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</si>
  <si>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</si>
  <si>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</si>
  <si>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</si>
  <si>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</si>
  <si>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</si>
  <si>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</si>
  <si>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</si>
  <si>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</si>
  <si>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</si>
  <si>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</si>
  <si>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</si>
  <si>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</si>
  <si>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</si>
  <si>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</si>
  <si>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</si>
  <si>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</si>
  <si>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</si>
  <si>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</si>
  <si>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</si>
  <si>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</si>
  <si>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</si>
  <si>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</si>
  <si>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</si>
  <si>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</si>
  <si>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</si>
  <si>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</si>
  <si>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</si>
  <si>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</si>
  <si>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</si>
  <si>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</si>
  <si>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</si>
  <si>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</si>
  <si>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</si>
  <si>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</si>
  <si>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</si>
  <si>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</si>
  <si>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</si>
  <si>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</si>
  <si>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</si>
  <si>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</si>
  <si>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</si>
  <si>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</si>
  <si>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</si>
  <si>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</si>
  <si>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</si>
  <si>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</si>
  <si>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</si>
  <si>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</si>
  <si>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</si>
  <si>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</si>
  <si>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</si>
  <si>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</si>
  <si>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</si>
  <si>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</si>
  <si>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</si>
  <si>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</si>
  <si>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</si>
  <si>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</si>
  <si>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</si>
  <si>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</si>
  <si>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</si>
  <si>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</si>
  <si>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</si>
  <si>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</si>
  <si>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</si>
  <si>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</si>
  <si>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</si>
  <si>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</si>
  <si>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</si>
  <si>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</si>
  <si>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</si>
  <si>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</si>
  <si>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</si>
  <si>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</si>
  <si>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</si>
  <si>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</si>
  <si>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</si>
  <si>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</si>
  <si>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</si>
  <si>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</si>
  <si>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</si>
  <si>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</si>
  <si>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</si>
  <si>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</si>
  <si>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</si>
  <si>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</si>
  <si>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</si>
  <si>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</si>
  <si>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</si>
  <si>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</si>
  <si>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</si>
  <si>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</si>
  <si>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</si>
  <si>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</si>
  <si>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</si>
  <si>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</si>
  <si>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</si>
  <si>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</si>
  <si>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</si>
  <si>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</si>
  <si>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</si>
  <si>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</si>
  <si>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</si>
  <si>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</si>
  <si>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</si>
  <si>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</si>
  <si>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</si>
  <si>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</si>
  <si>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</si>
  <si>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</si>
  <si>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</si>
  <si>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</si>
  <si>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</si>
  <si>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</si>
  <si>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</si>
  <si>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</si>
  <si>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</si>
  <si>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</si>
  <si>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</si>
  <si>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</si>
  <si>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</si>
  <si>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</si>
  <si>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</si>
  <si>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</si>
  <si>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</si>
  <si>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</si>
  <si>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</si>
  <si>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</si>
  <si>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</si>
  <si>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</si>
  <si>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</si>
  <si>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</si>
  <si>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</si>
  <si>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</si>
  <si>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</si>
  <si>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</si>
  <si>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</si>
  <si>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</si>
  <si>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</si>
  <si>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</si>
  <si>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</si>
  <si>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</si>
  <si>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</si>
  <si>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</si>
  <si>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</si>
  <si>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</si>
  <si>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</si>
  <si>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</si>
  <si>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</si>
  <si>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</si>
  <si>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</si>
  <si>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</si>
  <si>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</si>
  <si>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</si>
  <si>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</si>
  <si>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</si>
  <si>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</si>
  <si>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</si>
  <si>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</si>
  <si>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</si>
  <si>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</si>
  <si>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</si>
  <si>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</si>
  <si>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</si>
  <si>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</si>
  <si>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</si>
  <si>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</si>
  <si>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</si>
  <si>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</si>
  <si>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</si>
  <si>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</si>
  <si>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</si>
  <si>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</si>
  <si>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</si>
  <si>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</si>
  <si>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</si>
  <si>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</si>
  <si>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</si>
  <si>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</si>
  <si>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</si>
  <si>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</si>
  <si>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</si>
  <si>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</si>
  <si>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</si>
  <si>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</si>
  <si>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</si>
  <si>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</si>
  <si>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</si>
  <si>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</si>
  <si>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</si>
  <si>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</si>
  <si>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</si>
  <si>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</si>
  <si>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</si>
  <si>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</si>
  <si>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</si>
  <si>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</si>
  <si>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</si>
  <si>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</si>
  <si>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</si>
  <si>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</si>
  <si>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</si>
  <si>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</si>
  <si>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</si>
  <si>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</si>
  <si>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</si>
  <si>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</si>
  <si>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</si>
  <si>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</si>
  <si>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</si>
  <si>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</si>
  <si>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</si>
  <si>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</si>
  <si>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</si>
  <si>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</si>
  <si>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</si>
  <si>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</si>
  <si>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</si>
  <si>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</si>
  <si>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</si>
  <si>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</si>
  <si>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</si>
  <si>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</si>
  <si>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</si>
  <si>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</si>
  <si>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</si>
  <si>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</si>
  <si>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</si>
  <si>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</si>
  <si>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</si>
  <si>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</si>
  <si>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</si>
  <si>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</si>
  <si>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</si>
  <si>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</si>
  <si>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</si>
  <si>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</si>
  <si>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</si>
  <si>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</si>
  <si>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</si>
  <si>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</si>
  <si>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</si>
  <si>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</si>
  <si>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</si>
  <si>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</si>
  <si>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</si>
  <si>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</si>
  <si>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</si>
  <si>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</si>
  <si>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</si>
  <si>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</si>
  <si>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</si>
  <si>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</si>
  <si>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</si>
  <si>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</si>
  <si>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</si>
  <si>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</si>
  <si>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</si>
  <si>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</si>
  <si>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</si>
  <si>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</si>
  <si>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</si>
  <si>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</si>
  <si>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</si>
  <si>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</si>
  <si>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</si>
  <si>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</si>
  <si>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</si>
  <si>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</si>
  <si>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</si>
  <si>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</si>
  <si>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</si>
  <si>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</si>
  <si>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</si>
  <si>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</si>
  <si>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</si>
  <si>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</si>
  <si>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</si>
  <si>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</si>
  <si>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</si>
  <si>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</si>
  <si>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</si>
  <si>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</si>
  <si>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</si>
  <si>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</si>
  <si>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</si>
  <si>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</si>
  <si>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</si>
  <si>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</si>
  <si>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</si>
  <si>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</si>
  <si>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</si>
  <si>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</si>
  <si>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</si>
  <si>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</si>
  <si>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</si>
  <si>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</si>
  <si>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</si>
  <si>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</si>
  <si>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</si>
  <si>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</si>
  <si>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</si>
  <si>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</si>
  <si>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</si>
  <si>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</si>
  <si>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</si>
  <si>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</si>
  <si>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</si>
  <si>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</si>
  <si>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</si>
  <si>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</si>
  <si>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</si>
  <si>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</si>
  <si>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</si>
  <si>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</si>
  <si>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</si>
  <si>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</si>
  <si>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</si>
  <si>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</si>
  <si>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</si>
  <si>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</si>
  <si>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</si>
  <si>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</si>
  <si>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</si>
  <si>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</si>
  <si>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</si>
  <si>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</si>
  <si>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</si>
  <si>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</si>
  <si>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</si>
  <si>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</si>
  <si>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</si>
  <si>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</si>
  <si>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</si>
  <si>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</si>
  <si>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</si>
  <si>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</si>
  <si>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</si>
  <si>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</si>
  <si>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</si>
  <si>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</si>
  <si>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</si>
  <si>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</si>
  <si>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</si>
  <si>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</si>
  <si>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</si>
  <si>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</si>
  <si>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</si>
  <si>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</si>
  <si>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</si>
  <si>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</si>
  <si>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</si>
  <si>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</si>
  <si>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</si>
  <si>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</si>
  <si>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</si>
  <si>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</si>
  <si>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</si>
  <si>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</si>
  <si>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</si>
  <si>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</si>
  <si>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</si>
  <si>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</si>
  <si>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</si>
  <si>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</si>
  <si>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</si>
  <si>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</si>
  <si>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</si>
  <si>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</si>
  <si>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</si>
  <si>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</si>
  <si>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</si>
  <si>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</si>
  <si>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</si>
  <si>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</si>
  <si>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</si>
  <si>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</si>
  <si>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</si>
  <si>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</si>
  <si>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</si>
  <si>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</si>
  <si>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</si>
  <si>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</si>
  <si>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</si>
  <si>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</si>
  <si>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</si>
  <si>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</si>
  <si>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</si>
  <si>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</si>
  <si>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</si>
  <si>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</si>
  <si>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</si>
  <si>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</si>
  <si>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</si>
  <si>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</si>
  <si>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</si>
  <si>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</si>
  <si>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</si>
  <si>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</si>
  <si>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</si>
  <si>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</si>
  <si>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</si>
  <si>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</si>
  <si>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</si>
  <si>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</si>
  <si>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</si>
  <si>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</si>
  <si>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</si>
  <si>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</si>
  <si>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</si>
  <si>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</si>
  <si>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</si>
  <si>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</si>
  <si>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</si>
  <si>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</si>
  <si>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</si>
  <si>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</si>
  <si>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</si>
  <si>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</si>
  <si>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</si>
  <si>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</si>
  <si>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</si>
  <si>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</si>
  <si>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</si>
  <si>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</si>
  <si>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</si>
  <si>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</si>
  <si>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</si>
  <si>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</si>
  <si>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</si>
  <si>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</si>
  <si>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</si>
  <si>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</si>
  <si>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</si>
  <si>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</si>
  <si>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</si>
  <si>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</si>
  <si>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</si>
  <si>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</si>
  <si>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</si>
  <si>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</si>
  <si>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</si>
  <si>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</si>
  <si>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</si>
  <si>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</si>
  <si>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</si>
  <si>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</si>
  <si>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</si>
  <si>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</si>
  <si>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</si>
  <si>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</si>
  <si>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</si>
  <si>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</si>
  <si>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</si>
  <si>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</si>
  <si>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</si>
  <si>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</si>
  <si>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</si>
  <si>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</si>
  <si>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</si>
  <si>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</si>
  <si>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</si>
  <si>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</si>
  <si>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</si>
  <si>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</si>
  <si>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</si>
  <si>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</si>
  <si>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</si>
  <si>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</si>
  <si>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</si>
  <si>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</si>
  <si>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</si>
  <si>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</si>
  <si>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</si>
  <si>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</si>
  <si>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</si>
  <si>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</si>
  <si>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</si>
  <si>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</si>
  <si>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</si>
  <si>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</si>
  <si>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</si>
  <si>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</si>
  <si>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</si>
  <si>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</si>
  <si>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</si>
  <si>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</si>
  <si>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</si>
  <si>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</si>
  <si>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</si>
  <si>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</si>
  <si>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</si>
  <si>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</si>
  <si>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</si>
  <si>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</si>
  <si>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</si>
  <si>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</si>
  <si>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</si>
  <si>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</si>
  <si>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</si>
  <si>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</si>
  <si>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</si>
  <si>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</si>
  <si>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</si>
  <si>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</si>
  <si>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</si>
  <si>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</si>
  <si>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</si>
  <si>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</si>
  <si>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</si>
  <si>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</si>
  <si>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</si>
  <si>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</si>
  <si>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</si>
  <si>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</si>
  <si>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</si>
  <si>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</si>
  <si>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</si>
  <si>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</si>
  <si>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</si>
  <si>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</si>
  <si>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</si>
  <si>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</si>
  <si>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</si>
  <si>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</si>
  <si>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</si>
  <si>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</si>
  <si>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</si>
  <si>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</si>
  <si>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</si>
  <si>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</si>
  <si>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</si>
  <si>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</si>
  <si>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</si>
  <si>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</si>
  <si>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</si>
  <si>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</si>
  <si>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</si>
  <si>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</si>
  <si>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</si>
  <si>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</si>
  <si>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</si>
  <si>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</si>
  <si>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</si>
  <si>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</si>
  <si>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</si>
  <si>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</si>
  <si>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</si>
  <si>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</si>
  <si>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</si>
  <si>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</si>
  <si>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</si>
  <si>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</si>
  <si>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</si>
  <si>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</si>
  <si>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</si>
  <si>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</si>
  <si>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</si>
  <si>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</si>
  <si>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</si>
  <si>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</si>
  <si>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</si>
  <si>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</si>
  <si>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</si>
  <si>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</si>
  <si>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</si>
  <si>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</si>
  <si>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</si>
  <si>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</si>
  <si>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</si>
  <si>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</si>
  <si>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</si>
  <si>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</si>
  <si>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</si>
  <si>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</si>
  <si>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</si>
  <si>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</si>
  <si>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</si>
  <si>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</si>
  <si>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</si>
  <si>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</si>
  <si>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</si>
  <si>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</si>
  <si>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</si>
  <si>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</si>
  <si>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</si>
  <si>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</si>
  <si>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</si>
  <si>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</si>
  <si>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</si>
  <si>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</si>
  <si>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</si>
  <si>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</si>
  <si>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</si>
  <si>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</si>
  <si>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</si>
  <si>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</si>
  <si>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</si>
  <si>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</si>
  <si>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</si>
  <si>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</si>
  <si>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</si>
  <si>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</si>
  <si>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</si>
  <si>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</si>
  <si>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</si>
  <si>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</si>
  <si>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</si>
  <si>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</si>
  <si>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</si>
  <si>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</si>
  <si>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</si>
  <si>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</si>
  <si>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</si>
  <si>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</si>
  <si>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</si>
  <si>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</si>
  <si>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</si>
  <si>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</si>
  <si>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</si>
  <si>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</si>
  <si>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</si>
  <si>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</si>
  <si>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</si>
  <si>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</si>
  <si>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</si>
  <si>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</si>
  <si>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</si>
  <si>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</si>
  <si>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</si>
  <si>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</si>
  <si>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</si>
  <si>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</si>
  <si>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</si>
  <si>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</si>
  <si>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</si>
  <si>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</si>
  <si>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</si>
  <si>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</si>
  <si>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</si>
  <si>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</si>
  <si>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</si>
  <si>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</si>
  <si>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</si>
  <si>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</si>
  <si>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</si>
  <si>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</si>
  <si>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</si>
  <si>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</si>
  <si>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</si>
  <si>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</si>
  <si>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</si>
  <si>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</si>
  <si>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</si>
  <si>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</si>
  <si>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</si>
  <si>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</si>
  <si>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</si>
  <si>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</si>
  <si>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</si>
  <si>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</si>
  <si>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</si>
  <si>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</si>
  <si>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</si>
  <si>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</si>
  <si>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</si>
  <si>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</si>
  <si>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</si>
  <si>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</si>
  <si>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</si>
  <si>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</si>
  <si>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</si>
  <si>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</si>
  <si>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</si>
  <si>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</si>
  <si>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</si>
  <si>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</si>
  <si>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</si>
  <si>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</si>
  <si>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</si>
  <si>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</si>
  <si>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</si>
  <si>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</si>
  <si>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</si>
  <si>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</si>
  <si>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</si>
  <si>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</si>
  <si>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</si>
  <si>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</si>
  <si>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</si>
  <si>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</si>
  <si>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</si>
  <si>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</si>
  <si>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</si>
  <si>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</si>
  <si>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</si>
  <si>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</si>
  <si>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</si>
  <si>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</si>
  <si>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</si>
  <si>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</si>
  <si>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</si>
  <si>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</si>
  <si>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</si>
  <si>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</si>
  <si>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</si>
  <si>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</si>
  <si>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</si>
  <si>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</si>
  <si>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</si>
  <si>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</si>
  <si>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</si>
  <si>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</si>
  <si>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</si>
  <si>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</si>
  <si>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</si>
  <si>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</si>
  <si>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</si>
  <si>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</si>
  <si>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</si>
  <si>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</si>
  <si>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</si>
  <si>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</si>
  <si>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</si>
  <si>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</si>
  <si>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</si>
  <si>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</si>
  <si>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</si>
  <si>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</si>
  <si>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</si>
  <si>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</si>
  <si>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</si>
  <si>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</si>
  <si>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</si>
  <si>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</si>
  <si>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</si>
  <si>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</si>
  <si>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</si>
  <si>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</si>
  <si>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</si>
  <si>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</si>
  <si>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</si>
  <si>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</si>
  <si>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</si>
  <si>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</si>
  <si>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</si>
  <si>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</si>
  <si>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</si>
  <si>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</si>
  <si>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</si>
  <si>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</si>
  <si>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</si>
  <si>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</si>
  <si>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</si>
  <si>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</si>
  <si>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</si>
  <si>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</si>
  <si>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</si>
  <si>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</si>
  <si>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</si>
  <si>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</si>
  <si>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</si>
  <si>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</si>
  <si>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</si>
  <si>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</si>
  <si>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</si>
  <si>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</si>
  <si>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</si>
  <si>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</si>
  <si>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</si>
  <si>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</si>
  <si>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</si>
  <si>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</si>
  <si>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</si>
  <si>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</si>
  <si>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</si>
  <si>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</si>
  <si>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</si>
  <si>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</si>
  <si>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</si>
  <si>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</si>
  <si>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</si>
  <si>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</si>
  <si>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</si>
  <si>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</si>
  <si>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</si>
  <si>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</si>
  <si>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</si>
  <si>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</si>
  <si>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</si>
  <si>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</si>
  <si>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</si>
  <si>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</si>
  <si>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</si>
  <si>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</si>
  <si>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</si>
  <si>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</si>
  <si>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</si>
  <si>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</si>
  <si>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</si>
  <si>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</si>
  <si>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</si>
  <si>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</si>
  <si>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</si>
  <si>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</si>
  <si>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</si>
  <si>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</si>
  <si>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</si>
  <si>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</si>
  <si>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</si>
  <si>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</si>
  <si>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</si>
  <si>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</si>
  <si>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</si>
  <si>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</si>
  <si>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</si>
  <si>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</si>
  <si>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</si>
  <si>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</si>
  <si>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</si>
  <si>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</si>
  <si>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</si>
  <si>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</si>
  <si>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</si>
  <si>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</si>
  <si>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</si>
  <si>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</si>
  <si>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</si>
  <si>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</si>
  <si>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</si>
  <si>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</si>
  <si>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</si>
  <si>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</si>
  <si>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</si>
  <si>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</si>
  <si>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</si>
  <si>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</si>
  <si>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</si>
  <si>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</si>
  <si>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</si>
  <si>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</si>
  <si>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</si>
  <si>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</si>
  <si>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</si>
  <si>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</si>
  <si>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</si>
  <si>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</si>
  <si>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</si>
  <si>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</si>
  <si>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</si>
  <si>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</si>
  <si>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</si>
  <si>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</si>
  <si>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</si>
  <si>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</si>
  <si>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</si>
  <si>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</si>
  <si>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</si>
  <si>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</si>
  <si>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</si>
  <si>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</si>
  <si>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</si>
  <si>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</si>
  <si>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</si>
  <si>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</si>
  <si>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</si>
  <si>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</si>
  <si>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</si>
  <si>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</si>
  <si>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</si>
  <si>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</si>
  <si>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</si>
  <si>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</si>
  <si>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</si>
  <si>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</si>
  <si>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</si>
  <si>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</si>
  <si>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</si>
  <si>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</si>
  <si>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</si>
  <si>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</si>
  <si>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</si>
  <si>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</si>
  <si>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</si>
  <si>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</si>
  <si>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</si>
  <si>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</si>
  <si>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</si>
  <si>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</si>
  <si>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</si>
  <si>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</si>
  <si>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</si>
  <si>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</si>
  <si>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</si>
  <si>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</si>
  <si>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</si>
  <si>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</si>
  <si>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</si>
  <si>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</si>
  <si>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</si>
  <si>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</si>
  <si>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</si>
  <si>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</si>
  <si>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</si>
  <si>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</si>
  <si>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</si>
  <si>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</si>
  <si>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</si>
  <si>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</si>
  <si>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</si>
  <si>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</si>
  <si>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</si>
  <si>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</si>
  <si>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</si>
  <si>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</si>
  <si>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</si>
  <si>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</si>
  <si>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</si>
  <si>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</si>
  <si>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</si>
  <si>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</si>
  <si>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</si>
  <si>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</si>
  <si>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</si>
  <si>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</si>
  <si>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</si>
  <si>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</si>
  <si>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</si>
  <si>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</si>
  <si>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</si>
  <si>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</si>
  <si>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</si>
  <si>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</si>
  <si>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</si>
  <si>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</si>
  <si>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</si>
  <si>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</si>
  <si>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</si>
  <si>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</si>
  <si>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</si>
  <si>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</si>
  <si>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</si>
  <si>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</si>
  <si>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</si>
  <si>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</si>
  <si>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</si>
  <si>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</si>
  <si>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</si>
  <si>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</si>
  <si>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</si>
  <si>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</si>
  <si>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</si>
  <si>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</si>
  <si>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</si>
  <si>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</si>
  <si>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</si>
  <si>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</si>
  <si>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</si>
  <si>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</si>
  <si>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</si>
  <si>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</si>
  <si>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</si>
  <si>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</si>
  <si>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</si>
  <si>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</si>
  <si>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</si>
  <si>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</si>
  <si>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</si>
  <si>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</si>
  <si>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</si>
  <si>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</si>
  <si>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</si>
  <si>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</si>
  <si>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</si>
  <si>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</si>
  <si>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</si>
  <si>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</si>
  <si>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</si>
  <si>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</si>
  <si>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</si>
  <si>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</si>
  <si>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</si>
  <si>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</si>
  <si>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</si>
  <si>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</si>
  <si>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</si>
  <si>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</si>
  <si>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</si>
  <si>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</si>
  <si>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</si>
  <si>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</si>
  <si>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</si>
  <si>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</si>
  <si>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</si>
  <si>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</si>
  <si>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</si>
  <si>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</si>
  <si>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</si>
  <si>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</si>
  <si>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</si>
  <si>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</si>
  <si>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</si>
  <si>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</si>
  <si>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</si>
  <si>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</si>
  <si>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</si>
  <si>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</si>
  <si>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</si>
  <si>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</si>
  <si>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</si>
  <si>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</si>
  <si>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</si>
  <si>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</si>
  <si>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</si>
  <si>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</si>
  <si>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</si>
  <si>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</si>
  <si>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</si>
  <si>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</si>
  <si>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</si>
  <si>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</si>
  <si>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</si>
  <si>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</si>
  <si>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</si>
  <si>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</si>
  <si>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</si>
  <si>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</si>
  <si>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</si>
  <si>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</si>
  <si>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</si>
  <si>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</si>
  <si>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</si>
  <si>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</si>
  <si>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</si>
  <si>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</si>
  <si>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</si>
  <si>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</si>
  <si>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</si>
  <si>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</si>
  <si>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</si>
  <si>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</si>
  <si>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</si>
  <si>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</si>
  <si>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</si>
  <si>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</si>
  <si>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</si>
  <si>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</si>
  <si>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</si>
  <si>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</si>
  <si>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</si>
  <si>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</si>
  <si>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</si>
  <si>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</si>
  <si>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</si>
  <si>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</si>
  <si>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</si>
  <si>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</si>
  <si>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</si>
  <si>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</si>
  <si>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</si>
  <si>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</si>
  <si>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</si>
  <si>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</si>
  <si>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</si>
  <si>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</si>
  <si>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</si>
  <si>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</si>
  <si>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</si>
  <si>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</si>
  <si>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</si>
  <si>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</si>
  <si>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</si>
  <si>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</si>
  <si>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</si>
  <si>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</si>
  <si>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</si>
  <si>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</si>
  <si>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</si>
  <si>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</si>
  <si>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</si>
  <si>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</si>
  <si>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</si>
  <si>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</si>
  <si>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</si>
  <si>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</si>
  <si>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</si>
  <si>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</si>
  <si>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</si>
  <si>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</si>
  <si>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</si>
  <si>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</si>
  <si>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</si>
  <si>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</si>
  <si>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</si>
  <si>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</si>
  <si>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</si>
  <si>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</si>
  <si>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</si>
  <si>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</si>
  <si>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</si>
  <si>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</si>
  <si>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</si>
  <si>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</si>
  <si>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</si>
  <si>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</si>
  <si>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</si>
  <si>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</si>
  <si>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</si>
  <si>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</si>
  <si>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</si>
  <si>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</si>
  <si>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</si>
  <si>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</si>
  <si>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</si>
  <si>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</si>
  <si>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</si>
  <si>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</si>
  <si>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</si>
  <si>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</si>
  <si>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</si>
  <si>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</si>
  <si>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</si>
  <si>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</si>
  <si>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</si>
  <si>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</si>
  <si>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</si>
  <si>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</si>
  <si>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</si>
  <si>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</si>
  <si>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</si>
  <si>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</si>
  <si>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</si>
  <si>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</si>
  <si>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</si>
  <si>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</si>
  <si>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</si>
  <si>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</si>
  <si>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</si>
  <si>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</si>
  <si>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</si>
  <si>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</si>
  <si>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</si>
  <si>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</si>
  <si>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</si>
  <si>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</si>
  <si>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</si>
  <si>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</si>
  <si>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</si>
  <si>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</si>
  <si>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</si>
  <si>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</si>
  <si>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</si>
  <si>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</si>
  <si>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</si>
  <si>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</si>
  <si>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</si>
  <si>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</si>
  <si>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</si>
  <si>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</si>
  <si>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</si>
  <si>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</si>
  <si>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</si>
  <si>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</si>
  <si>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</si>
  <si>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</si>
  <si>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</si>
  <si>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</si>
  <si>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</si>
  <si>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</si>
  <si>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</si>
  <si>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</si>
  <si>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</si>
  <si>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</si>
  <si>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</si>
  <si>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</si>
  <si>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</si>
  <si>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</si>
  <si>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</si>
  <si>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</si>
  <si>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</si>
  <si>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</si>
  <si>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</si>
  <si>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</si>
  <si>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</si>
  <si>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</si>
  <si>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</si>
  <si>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</si>
  <si>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</si>
  <si>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</si>
  <si>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</si>
  <si>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</si>
  <si>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</si>
  <si>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</si>
  <si>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</si>
  <si>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</si>
  <si>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</si>
  <si>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</si>
  <si>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</si>
  <si>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</si>
  <si>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</si>
  <si>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</si>
  <si>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</si>
  <si>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</si>
  <si>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</si>
  <si>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</si>
  <si>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</si>
  <si>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</si>
  <si>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</si>
  <si>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</si>
  <si>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</si>
  <si>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</si>
  <si>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</si>
  <si>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</si>
  <si>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</si>
  <si>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</si>
  <si>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</si>
  <si>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</si>
  <si>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</si>
  <si>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</si>
  <si>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</si>
  <si>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</si>
  <si>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</si>
  <si>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</si>
  <si>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</si>
  <si>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</si>
  <si>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</si>
  <si>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</si>
  <si>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</si>
  <si>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</si>
  <si>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</si>
  <si>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</si>
  <si>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</si>
  <si>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</si>
  <si>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</si>
  <si>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</si>
  <si>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</si>
  <si>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</si>
  <si>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</si>
  <si>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</si>
  <si>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</si>
  <si>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</si>
  <si>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</si>
  <si>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</si>
  <si>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</si>
  <si>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</si>
  <si>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</si>
  <si>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</si>
  <si>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</si>
  <si>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</si>
  <si>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</si>
  <si>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</si>
  <si>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</si>
  <si>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</si>
  <si>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</si>
  <si>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</si>
  <si>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</si>
  <si>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</si>
  <si>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</si>
  <si>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</si>
  <si>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</si>
  <si>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</si>
  <si>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</si>
  <si>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</si>
  <si>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</si>
  <si>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</si>
  <si>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</si>
  <si>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</si>
  <si>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</si>
  <si>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</si>
  <si>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</si>
  <si>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</si>
  <si>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</si>
  <si>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</si>
  <si>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</si>
  <si>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</si>
  <si>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</si>
  <si>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</si>
  <si>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</si>
  <si>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</si>
  <si>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</si>
  <si>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</si>
  <si>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</si>
  <si>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</si>
  <si>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</si>
  <si>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</si>
  <si>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</si>
  <si>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</si>
  <si>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</si>
  <si>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</si>
  <si>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</si>
  <si>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</si>
  <si>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</si>
  <si>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</si>
  <si>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</si>
  <si>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</si>
  <si>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</si>
  <si>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</si>
  <si>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</si>
  <si>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</si>
  <si>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</si>
  <si>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</si>
  <si>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</si>
  <si>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</si>
  <si>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</si>
  <si>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</si>
  <si>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</si>
  <si>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</si>
  <si>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</si>
  <si>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</si>
  <si>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</si>
  <si>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</si>
  <si>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</si>
  <si>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</si>
  <si>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</si>
  <si>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</si>
  <si>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</si>
  <si>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</si>
  <si>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</si>
  <si>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</si>
  <si>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</si>
  <si>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</si>
  <si>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</si>
  <si>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</si>
  <si>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</si>
  <si>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</si>
  <si>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</si>
  <si>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</si>
  <si>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</si>
  <si>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</si>
  <si>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</si>
  <si>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</si>
  <si>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</si>
  <si>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</si>
  <si>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</si>
  <si>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</si>
  <si>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</si>
  <si>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</si>
  <si>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</si>
  <si>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</si>
  <si>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</si>
  <si>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</si>
  <si>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</si>
  <si>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</si>
  <si>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</si>
  <si>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</si>
  <si>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</si>
  <si>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</si>
  <si>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</si>
  <si>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</si>
  <si>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</si>
  <si>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</si>
  <si>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</si>
  <si>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</si>
  <si>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</si>
  <si>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</si>
  <si>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</si>
  <si>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</si>
  <si>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</si>
  <si>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</si>
  <si>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</si>
  <si>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</si>
  <si>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</si>
  <si>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</si>
  <si>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</si>
  <si>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</si>
  <si>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</si>
  <si>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</si>
  <si>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</si>
  <si>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</si>
  <si>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</si>
  <si>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</si>
  <si>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</si>
  <si>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</si>
  <si>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</si>
  <si>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</si>
  <si>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</si>
  <si>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</si>
  <si>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</si>
  <si>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</si>
  <si>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</si>
  <si>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</si>
  <si>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</si>
  <si>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</si>
  <si>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</si>
  <si>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</si>
  <si>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</si>
  <si>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</si>
  <si>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</si>
  <si>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</si>
  <si>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</si>
  <si>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</si>
  <si>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</si>
  <si>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</si>
  <si>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</si>
  <si>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</si>
  <si>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</si>
  <si>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</si>
  <si>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</si>
  <si>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</si>
  <si>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</si>
  <si>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</si>
  <si>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</si>
  <si>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</si>
  <si>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</si>
  <si>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</si>
  <si>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</si>
  <si>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</si>
  <si>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</si>
  <si>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</si>
  <si>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</si>
  <si>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</si>
  <si>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</si>
  <si>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</si>
  <si>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</si>
  <si>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</si>
  <si>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</si>
  <si>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</si>
  <si>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</si>
  <si>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</si>
  <si>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</si>
  <si>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</si>
  <si>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</si>
  <si>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</si>
  <si>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</si>
  <si>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</si>
  <si>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</si>
  <si>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</si>
  <si>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</si>
  <si>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</si>
  <si>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</si>
  <si>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</si>
  <si>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</si>
  <si>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</si>
  <si>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</si>
  <si>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</si>
  <si>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</si>
  <si>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</si>
  <si>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</si>
  <si>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</si>
  <si>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</si>
  <si>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</si>
  <si>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</si>
  <si>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</si>
  <si>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</si>
  <si>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</si>
  <si>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</si>
  <si>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</si>
  <si>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</si>
  <si>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</si>
  <si>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</si>
  <si>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</si>
  <si>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</si>
  <si>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</si>
  <si>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</si>
  <si>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</si>
  <si>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</si>
  <si>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</si>
  <si>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</si>
  <si>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</si>
  <si>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</si>
  <si>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</si>
  <si>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</si>
  <si>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</si>
  <si>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</si>
  <si>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</si>
  <si>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</si>
  <si>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</si>
  <si>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</si>
  <si>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</si>
  <si>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</si>
  <si>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</si>
  <si>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</si>
  <si>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</si>
  <si>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</si>
  <si>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</si>
  <si>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</si>
  <si>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</si>
  <si>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</si>
  <si>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</si>
  <si>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</si>
  <si>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</si>
  <si>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</si>
  <si>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</si>
  <si>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</si>
  <si>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</si>
  <si>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</si>
  <si>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</si>
  <si>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</si>
  <si>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</si>
  <si>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</si>
  <si>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</si>
  <si>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</si>
  <si>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</si>
  <si>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</si>
  <si>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</si>
  <si>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</si>
  <si>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</si>
  <si>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</si>
  <si>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</si>
  <si>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</si>
  <si>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</si>
  <si>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</si>
  <si>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</si>
  <si>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</si>
  <si>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</si>
  <si>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</si>
  <si>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</si>
  <si>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</si>
  <si>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</si>
  <si>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</si>
  <si>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</si>
  <si>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</si>
  <si>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</si>
  <si>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</si>
  <si>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</si>
  <si>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</si>
  <si>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</si>
  <si>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</si>
  <si>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</si>
  <si>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</si>
  <si>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</si>
  <si>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</si>
  <si>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</si>
  <si>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</si>
  <si>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</si>
  <si>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</si>
  <si>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</si>
  <si>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</si>
  <si>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</si>
  <si>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</si>
  <si>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</si>
  <si>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</si>
  <si>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</si>
  <si>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</si>
  <si>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</si>
  <si>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</si>
  <si>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</si>
  <si>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</si>
  <si>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</si>
  <si>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</si>
  <si>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</si>
  <si>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</si>
  <si>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</si>
  <si>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</si>
  <si>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</si>
  <si>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</si>
  <si>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</si>
  <si>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</si>
  <si>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</si>
  <si>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</si>
  <si>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</si>
  <si>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</si>
  <si>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</si>
  <si>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</si>
  <si>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</si>
  <si>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</si>
  <si>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</si>
  <si>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</si>
  <si>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</si>
  <si>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</si>
  <si>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</si>
  <si>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</si>
  <si>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</si>
  <si>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</si>
  <si>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</si>
  <si>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</si>
  <si>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</si>
  <si>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</si>
  <si>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</si>
  <si>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</si>
  <si>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</si>
  <si>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</si>
  <si>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</si>
  <si>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</si>
  <si>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</si>
  <si>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</si>
  <si>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</si>
  <si>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</si>
  <si>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</si>
  <si>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</si>
  <si>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</si>
  <si>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</si>
  <si>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</si>
  <si>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</si>
  <si>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</si>
  <si>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</si>
  <si>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</si>
  <si>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</si>
  <si>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</si>
  <si>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</si>
  <si>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</si>
  <si>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</si>
  <si>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</si>
  <si>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</si>
  <si>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</si>
  <si>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</si>
  <si>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</si>
  <si>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</si>
  <si>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</si>
  <si>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</si>
  <si>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</si>
  <si>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</si>
  <si>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</si>
  <si>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</si>
  <si>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</si>
  <si>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</si>
  <si>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</si>
  <si>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</si>
  <si>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</si>
  <si>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</si>
  <si>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</si>
  <si>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</si>
  <si>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</si>
  <si>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</si>
  <si>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</si>
  <si>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</si>
  <si>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</si>
  <si>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</si>
  <si>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</si>
  <si>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</si>
  <si>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</si>
  <si>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</si>
  <si>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</si>
  <si>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</si>
  <si>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</si>
  <si>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</si>
  <si>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</si>
  <si>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</si>
  <si>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</si>
  <si>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</si>
  <si>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</si>
  <si>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</si>
  <si>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</si>
  <si>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</si>
  <si>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</si>
  <si>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</si>
  <si>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</si>
  <si>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</si>
  <si>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</si>
  <si>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</si>
  <si>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</si>
  <si>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</si>
  <si>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</si>
  <si>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</si>
  <si>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</si>
  <si>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</si>
  <si>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</si>
  <si>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</si>
  <si>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</si>
  <si>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</si>
  <si>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</si>
  <si>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</si>
  <si>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</si>
  <si>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</si>
  <si>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</si>
  <si>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</si>
  <si>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</si>
  <si>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</si>
  <si>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</si>
  <si>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</si>
  <si>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</si>
  <si>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</si>
  <si>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</si>
  <si>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</si>
  <si>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</si>
  <si>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</si>
  <si>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</si>
  <si>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</si>
  <si>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</si>
  <si>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</si>
  <si>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</si>
  <si>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</si>
  <si>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</si>
  <si>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</si>
  <si>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</si>
  <si>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</si>
  <si>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</si>
  <si>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</si>
  <si>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</si>
  <si>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</si>
  <si>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</si>
  <si>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</si>
  <si>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</si>
  <si>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</si>
  <si>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</si>
  <si>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</si>
  <si>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</si>
  <si>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</si>
  <si>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</si>
  <si>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</si>
  <si>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</si>
  <si>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</si>
  <si>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</si>
  <si>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</si>
  <si>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</si>
  <si>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</si>
  <si>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</si>
  <si>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</si>
  <si>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</si>
  <si>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</si>
  <si>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</si>
  <si>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</si>
  <si>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</si>
  <si>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</si>
  <si>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</si>
  <si>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</si>
  <si>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</si>
  <si>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</si>
  <si>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</si>
  <si>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</si>
  <si>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</si>
  <si>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</si>
  <si>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</si>
  <si>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</si>
  <si>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</si>
  <si>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</si>
  <si>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</si>
  <si>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</si>
  <si>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</si>
  <si>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</si>
  <si>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</si>
  <si>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</si>
  <si>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</si>
  <si>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</si>
  <si>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</si>
  <si>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</si>
  <si>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</si>
  <si>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</si>
  <si>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</si>
  <si>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</si>
  <si>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</si>
  <si>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</si>
  <si>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</si>
  <si>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</si>
  <si>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</si>
  <si>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</si>
  <si>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</si>
  <si>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</si>
  <si>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</si>
  <si>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</si>
  <si>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</si>
  <si>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</si>
  <si>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</si>
  <si>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</si>
  <si>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</si>
  <si>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</si>
  <si>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</si>
  <si>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</si>
  <si>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</si>
  <si>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</si>
  <si>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</si>
  <si>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</si>
  <si>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</si>
  <si>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</si>
  <si>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</si>
  <si>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</si>
  <si>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</si>
  <si>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</si>
  <si>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</si>
  <si>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</si>
  <si>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</si>
  <si>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</si>
  <si>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</si>
  <si>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</si>
  <si>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</si>
  <si>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</si>
  <si>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</si>
  <si>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</si>
  <si>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</si>
  <si>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</si>
  <si>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</si>
  <si>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</si>
  <si>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</si>
  <si>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</si>
  <si>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</si>
  <si>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</si>
  <si>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</si>
  <si>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</si>
  <si>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</si>
  <si>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</si>
  <si>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</si>
  <si>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</si>
  <si>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</si>
  <si>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</si>
  <si>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</si>
  <si>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</si>
  <si>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</si>
  <si>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</si>
  <si>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</si>
  <si>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</si>
  <si>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</si>
  <si>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</si>
  <si>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</si>
  <si>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</si>
  <si>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</si>
  <si>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</si>
  <si>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</si>
  <si>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</si>
  <si>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</si>
  <si>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</si>
  <si>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</si>
  <si>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</si>
  <si>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</si>
  <si>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</si>
  <si>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</si>
  <si>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</si>
  <si>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</si>
  <si>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</si>
  <si>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</si>
  <si>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</si>
  <si>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</si>
  <si>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</si>
  <si>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</si>
  <si>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</si>
  <si>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</si>
  <si>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</si>
  <si>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</si>
  <si>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</si>
  <si>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</si>
  <si>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</si>
  <si>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</si>
  <si>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</si>
  <si>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</si>
  <si>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</si>
  <si>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</si>
  <si>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</si>
  <si>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</si>
  <si>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</si>
  <si>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</si>
  <si>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</si>
  <si>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</si>
  <si>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</si>
  <si>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</si>
  <si>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</si>
  <si>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</si>
  <si>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</si>
  <si>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</si>
  <si>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</si>
  <si>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</si>
  <si>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</si>
  <si>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</si>
  <si>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</si>
  <si>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</si>
  <si>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</si>
  <si>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</si>
  <si>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</si>
  <si>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</si>
  <si>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</si>
  <si>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</si>
  <si>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</si>
  <si>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</si>
  <si>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</si>
  <si>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</si>
  <si>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</si>
  <si>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</si>
  <si>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</si>
  <si>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</si>
  <si>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</si>
  <si>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</si>
  <si>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</si>
  <si>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</si>
  <si>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</si>
  <si>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</si>
  <si>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</si>
  <si>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</si>
  <si>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</si>
  <si>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</si>
  <si>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</si>
  <si>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</si>
  <si>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</si>
  <si>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</si>
  <si>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</si>
  <si>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</si>
  <si>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</si>
  <si>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</si>
  <si>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</si>
  <si>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</si>
  <si>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</si>
  <si>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</si>
  <si>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</si>
  <si>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</si>
  <si>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</si>
  <si>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</si>
  <si>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</si>
  <si>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</si>
  <si>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</si>
  <si>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</si>
  <si>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</si>
  <si>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</si>
  <si>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</si>
  <si>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</si>
  <si>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</si>
  <si>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</si>
  <si>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</si>
  <si>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</si>
  <si>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</si>
  <si>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</si>
  <si>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</si>
  <si>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</si>
  <si>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</si>
  <si>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</si>
  <si>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</si>
  <si>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</si>
  <si>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</si>
  <si>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</si>
  <si>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</si>
  <si>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</si>
  <si>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</si>
  <si>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</si>
  <si>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</si>
  <si>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</si>
  <si>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</si>
  <si>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</si>
  <si>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</si>
  <si>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</si>
  <si>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</si>
  <si>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</si>
  <si>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</si>
  <si>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</si>
  <si>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</si>
  <si>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</si>
  <si>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</si>
  <si>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</si>
  <si>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</si>
  <si>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</si>
  <si>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</si>
  <si>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</si>
  <si>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</si>
  <si>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</si>
  <si>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</si>
  <si>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</si>
  <si>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</si>
  <si>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</si>
  <si>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</si>
  <si>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</si>
  <si>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</si>
  <si>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</si>
  <si>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</si>
  <si>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</si>
  <si>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</si>
  <si>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</si>
  <si>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</si>
  <si>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</si>
  <si>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</si>
  <si>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</si>
  <si>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</si>
  <si>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</si>
  <si>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</si>
  <si>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</si>
  <si>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</si>
  <si>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</si>
  <si>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</si>
  <si>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</si>
  <si>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</si>
  <si>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</si>
  <si>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</si>
  <si>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</si>
  <si>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</si>
  <si>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</si>
  <si>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</si>
  <si>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</si>
  <si>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</si>
  <si>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</si>
  <si>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</si>
  <si>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</si>
  <si>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</si>
  <si>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</si>
  <si>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</si>
  <si>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</si>
  <si>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</si>
  <si>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</si>
  <si>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</si>
  <si>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</si>
  <si>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</si>
  <si>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</si>
  <si>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</si>
  <si>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</si>
  <si>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</si>
  <si>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</si>
  <si>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</si>
  <si>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</si>
  <si>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</si>
  <si>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</si>
  <si>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</si>
  <si>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</si>
  <si>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</si>
  <si>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</si>
  <si>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</si>
  <si>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</si>
  <si>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</si>
  <si>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</si>
  <si>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</si>
  <si>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</si>
  <si>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</si>
  <si>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</si>
  <si>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</si>
  <si>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</si>
  <si>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</si>
  <si>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</si>
  <si>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</si>
  <si>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</si>
  <si>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</si>
  <si>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</si>
  <si>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</si>
  <si>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</si>
  <si>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</si>
  <si>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</si>
  <si>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</si>
  <si>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</si>
  <si>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</si>
  <si>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</si>
  <si>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</si>
  <si>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</si>
  <si>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</si>
  <si>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</si>
  <si>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</si>
  <si>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</si>
  <si>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</si>
  <si>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</si>
  <si>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</si>
  <si>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</si>
  <si>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</si>
  <si>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</si>
  <si>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</si>
  <si>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</si>
  <si>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</si>
  <si>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</si>
  <si>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</si>
  <si>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</si>
  <si>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</si>
  <si>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</si>
  <si>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</si>
  <si>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</si>
  <si>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</si>
  <si>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</si>
  <si>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</si>
  <si>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</si>
  <si>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</si>
  <si>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</si>
  <si>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</si>
  <si>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</si>
  <si>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</si>
  <si>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</si>
  <si>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</si>
  <si>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</si>
  <si>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</si>
  <si>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</si>
  <si>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</si>
  <si>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</si>
  <si>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</si>
  <si>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</si>
  <si>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</si>
  <si>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</si>
  <si>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</si>
  <si>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</si>
  <si>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</si>
  <si>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</si>
  <si>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</si>
  <si>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</si>
  <si>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</si>
  <si>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</si>
  <si>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</si>
  <si>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</si>
  <si>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</si>
  <si>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</si>
  <si>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</si>
  <si>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</si>
  <si>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</si>
  <si>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</si>
  <si>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</si>
  <si>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</si>
  <si>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</si>
  <si>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</si>
  <si>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</si>
  <si>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</si>
  <si>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</si>
  <si>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</si>
  <si>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</si>
  <si>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</si>
  <si>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</si>
  <si>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</si>
  <si>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</si>
  <si>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</si>
  <si>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</si>
  <si>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</si>
  <si>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</si>
  <si>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</si>
  <si>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</si>
  <si>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</si>
  <si>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</si>
  <si>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</si>
  <si>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</si>
  <si>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</si>
  <si>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</si>
  <si>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</si>
  <si>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</si>
  <si>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</si>
  <si>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</si>
  <si>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</si>
  <si>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</si>
  <si>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</si>
  <si>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</si>
  <si>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</si>
  <si>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</si>
  <si>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</si>
  <si>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</si>
  <si>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</si>
  <si>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</si>
  <si>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</si>
  <si>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</si>
  <si>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</si>
  <si>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</si>
  <si>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</si>
  <si>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</si>
  <si>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</si>
  <si>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</si>
  <si>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</si>
  <si>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</si>
  <si>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</si>
  <si>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</si>
  <si>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</si>
  <si>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</si>
  <si>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</si>
  <si>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</si>
  <si>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</si>
  <si>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</si>
  <si>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</si>
  <si>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</si>
  <si>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</si>
  <si>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</si>
  <si>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</si>
  <si>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</si>
  <si>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</si>
  <si>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</si>
  <si>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</si>
  <si>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</si>
  <si>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</si>
  <si>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</si>
  <si>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</si>
  <si>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</si>
  <si>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</si>
  <si>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</si>
  <si>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</si>
  <si>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</si>
  <si>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</si>
  <si>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</si>
  <si>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</si>
  <si>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</si>
  <si>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</si>
  <si>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</si>
  <si>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</si>
  <si>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</si>
  <si>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</si>
  <si>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</si>
  <si>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</si>
  <si>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</si>
  <si>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</si>
  <si>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</si>
  <si>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</si>
  <si>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</si>
  <si>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</si>
  <si>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</si>
  <si>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</si>
  <si>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</si>
  <si>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</si>
  <si>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</si>
  <si>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</si>
  <si>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</si>
  <si>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</si>
  <si>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</si>
  <si>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</si>
  <si>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</si>
  <si>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</si>
  <si>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</si>
  <si>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</si>
  <si>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</si>
  <si>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</si>
  <si>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</si>
  <si>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</si>
  <si>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</si>
  <si>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</si>
  <si>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</si>
  <si>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</si>
  <si>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</si>
  <si>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</si>
  <si>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</si>
  <si>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</si>
  <si>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</si>
  <si>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</si>
  <si>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</si>
  <si>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</si>
  <si>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</si>
  <si>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</si>
  <si>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</si>
  <si>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</si>
  <si>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</si>
  <si>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</si>
  <si>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</si>
  <si>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</si>
  <si>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</si>
  <si>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</si>
  <si>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</si>
  <si>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</si>
  <si>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</si>
  <si>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</si>
  <si>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</si>
  <si>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</si>
  <si>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</si>
  <si>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</si>
  <si>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</si>
  <si>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</si>
  <si>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</si>
  <si>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</si>
  <si>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</si>
  <si>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</si>
  <si>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</si>
  <si>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</si>
  <si>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</si>
  <si>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</si>
  <si>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</si>
  <si>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</si>
  <si>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</si>
  <si>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</si>
  <si>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</si>
  <si>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</si>
  <si>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</si>
  <si>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</si>
  <si>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</si>
  <si>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</si>
  <si>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</si>
  <si>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</si>
  <si>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</si>
  <si>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</si>
  <si>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</si>
  <si>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</si>
  <si>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</si>
  <si>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</si>
  <si>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</si>
  <si>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</si>
  <si>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</si>
  <si>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</si>
  <si>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</si>
  <si>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</si>
  <si>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</si>
  <si>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</si>
  <si>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</si>
  <si>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</si>
  <si>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</si>
  <si>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</si>
  <si>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</si>
  <si>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</si>
  <si>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</si>
  <si>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</si>
  <si>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</si>
  <si>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</si>
  <si>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</si>
  <si>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</si>
  <si>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</si>
  <si>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</si>
  <si>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</si>
  <si>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</si>
  <si>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</si>
  <si>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</si>
  <si>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</si>
  <si>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</si>
  <si>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</si>
  <si>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</si>
  <si>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</si>
  <si>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</si>
  <si>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</si>
  <si>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</si>
  <si>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</si>
  <si>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</si>
  <si>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</si>
  <si>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</si>
  <si>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</si>
  <si>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</si>
  <si>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</si>
  <si>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</si>
  <si>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</si>
  <si>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</si>
  <si>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</si>
  <si>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</si>
  <si>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</si>
  <si>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</si>
  <si>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</si>
  <si>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</si>
  <si>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</si>
  <si>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</si>
  <si>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</si>
  <si>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</si>
  <si>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</si>
  <si>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</si>
  <si>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</si>
  <si>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</si>
  <si>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</si>
  <si>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</si>
  <si>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</si>
  <si>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</si>
  <si>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</si>
  <si>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</si>
  <si>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</si>
  <si>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</si>
  <si>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</si>
  <si>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</si>
  <si>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</si>
  <si>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</si>
  <si>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</si>
  <si>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</si>
  <si>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</si>
  <si>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</si>
  <si>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</si>
  <si>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</si>
  <si>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</si>
  <si>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</si>
  <si>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</si>
  <si>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</si>
  <si>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</si>
  <si>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</si>
  <si>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</si>
  <si>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</si>
  <si>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</si>
  <si>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</si>
  <si>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</si>
  <si>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</si>
  <si>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</si>
  <si>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</si>
  <si>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</si>
  <si>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</si>
  <si>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</si>
  <si>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</si>
  <si>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</si>
  <si>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</si>
  <si>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</si>
  <si>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</si>
  <si>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</si>
  <si>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</si>
  <si>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</si>
  <si>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</si>
  <si>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</si>
  <si>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</si>
  <si>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</si>
  <si>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</si>
  <si>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</si>
  <si>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</si>
  <si>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</si>
  <si>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</si>
  <si>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</si>
  <si>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</si>
  <si>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</si>
  <si>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</si>
  <si>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</si>
  <si>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</si>
  <si>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</si>
  <si>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</si>
  <si>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</si>
  <si>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</si>
  <si>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</si>
  <si>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</si>
  <si>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</si>
  <si>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</si>
  <si>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</si>
  <si>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</si>
  <si>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</si>
  <si>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</si>
  <si>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</si>
  <si>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</si>
  <si>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</si>
  <si>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</si>
  <si>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</si>
  <si>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</si>
  <si>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</si>
  <si>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</si>
  <si>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</si>
  <si>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</si>
  <si>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</si>
  <si>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</si>
  <si>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</si>
  <si>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</si>
  <si>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</si>
  <si>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</si>
  <si>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</si>
  <si>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</si>
  <si>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</si>
  <si>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</si>
  <si>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</si>
  <si>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</si>
  <si>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</si>
  <si>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</si>
  <si>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</si>
  <si>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</si>
  <si>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</si>
  <si>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</si>
  <si>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</si>
  <si>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</si>
  <si>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</si>
  <si>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</si>
  <si>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</si>
  <si>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</si>
  <si>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</si>
  <si>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</si>
  <si>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</si>
  <si>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</si>
  <si>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</si>
  <si>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</si>
  <si>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</si>
  <si>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</si>
  <si>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</si>
  <si>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</si>
  <si>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</si>
  <si>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</si>
  <si>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</si>
  <si>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</si>
  <si>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</si>
  <si>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</si>
  <si>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</si>
  <si>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</si>
  <si>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</si>
  <si>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</si>
  <si>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</si>
  <si>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</si>
  <si>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</si>
  <si>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</si>
  <si>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</si>
  <si>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</si>
  <si>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</si>
  <si>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</si>
  <si>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</si>
  <si>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</si>
  <si>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</si>
  <si>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</si>
  <si>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</si>
  <si>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</si>
  <si>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</si>
  <si>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</si>
  <si>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</si>
  <si>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</si>
  <si>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</si>
  <si>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</si>
  <si>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</si>
  <si>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</si>
  <si>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</si>
  <si>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</si>
  <si>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</si>
  <si>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</si>
  <si>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</si>
  <si>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</si>
  <si>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</si>
  <si>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</si>
  <si>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</si>
  <si>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</si>
  <si>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</si>
  <si>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</si>
  <si>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</si>
  <si>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</si>
  <si>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</si>
  <si>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</si>
  <si>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</si>
  <si>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</si>
  <si>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</si>
  <si>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</si>
  <si>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</si>
  <si>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</si>
  <si>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</si>
  <si>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</si>
  <si>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</si>
  <si>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</si>
  <si>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</si>
  <si>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</si>
  <si>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</si>
  <si>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</si>
  <si>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</si>
  <si>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</si>
  <si>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</si>
  <si>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</si>
  <si>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</si>
  <si>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</si>
  <si>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</si>
  <si>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</si>
  <si>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</si>
  <si>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</si>
  <si>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</si>
  <si>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</si>
  <si>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</si>
  <si>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</si>
  <si>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</si>
  <si>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</si>
  <si>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</si>
  <si>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</si>
  <si>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</si>
  <si>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</si>
  <si>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</si>
  <si>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</si>
  <si>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</si>
  <si>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</si>
  <si>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</si>
  <si>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</si>
  <si>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</si>
  <si>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</si>
  <si>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</si>
  <si>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</si>
  <si>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</si>
  <si>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</si>
  <si>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</si>
  <si>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</si>
  <si>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</si>
  <si>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</si>
  <si>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</si>
  <si>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</si>
  <si>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</si>
  <si>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</si>
  <si>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</si>
  <si>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</si>
  <si>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</si>
  <si>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</si>
  <si>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</si>
  <si>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</si>
  <si>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</si>
  <si>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</si>
  <si>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</si>
  <si>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</si>
  <si>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</si>
  <si>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</si>
  <si>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</si>
  <si>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</si>
  <si>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</si>
  <si>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</si>
  <si>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</si>
  <si>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</si>
  <si>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</si>
  <si>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</si>
  <si>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</si>
  <si>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</si>
  <si>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</si>
  <si>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</si>
  <si>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</si>
  <si>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</si>
  <si>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</si>
  <si>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</si>
  <si>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</si>
  <si>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</si>
  <si>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</si>
  <si>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</si>
  <si>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</si>
  <si>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</si>
  <si>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</si>
  <si>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</si>
  <si>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</si>
  <si>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</si>
  <si>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</si>
  <si>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</si>
  <si>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</si>
  <si>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</si>
  <si>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</si>
  <si>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</si>
  <si>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</si>
  <si>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</si>
  <si>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</si>
  <si>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</si>
  <si>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</si>
  <si>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</si>
  <si>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</si>
  <si>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</si>
  <si>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</si>
  <si>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</si>
  <si>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</si>
  <si>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</si>
  <si>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</si>
  <si>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</si>
  <si>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</si>
  <si>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</si>
  <si>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</si>
  <si>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</si>
  <si>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</si>
  <si>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</si>
  <si>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</si>
  <si>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</si>
  <si>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</si>
  <si>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</si>
  <si>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</si>
  <si>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</si>
  <si>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</si>
  <si>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</si>
  <si>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</si>
  <si>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</si>
  <si>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</si>
  <si>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</si>
  <si>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</si>
  <si>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</si>
  <si>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</si>
  <si>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</si>
  <si>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</si>
  <si>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</si>
  <si>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</si>
  <si>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</si>
  <si>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</si>
  <si>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</si>
  <si>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</si>
  <si>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</si>
  <si>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</si>
  <si>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</si>
  <si>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</si>
  <si>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</si>
  <si>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</si>
  <si>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</si>
  <si>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</si>
  <si>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</si>
  <si>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</si>
  <si>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</si>
  <si>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</si>
  <si>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</si>
  <si>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</si>
  <si>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</si>
  <si>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</si>
  <si>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</si>
  <si>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</si>
  <si>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</si>
  <si>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</si>
  <si>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</si>
  <si>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</si>
  <si>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</si>
  <si>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</si>
  <si>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</si>
  <si>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</si>
  <si>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</si>
  <si>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</si>
  <si>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</si>
  <si>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</si>
  <si>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</si>
  <si>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</si>
  <si>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</si>
  <si>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</si>
  <si>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</si>
  <si>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</si>
  <si>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</si>
  <si>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</si>
  <si>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</si>
  <si>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</si>
  <si>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</si>
  <si>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</si>
  <si>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</si>
  <si>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</si>
  <si>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</si>
  <si>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</si>
  <si>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</si>
  <si>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</si>
  <si>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</si>
  <si>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</si>
  <si>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</si>
  <si>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</si>
  <si>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</si>
  <si>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</si>
  <si>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</si>
  <si>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</si>
  <si>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</si>
  <si>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</si>
  <si>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</si>
  <si>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</si>
  <si>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</si>
  <si>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</si>
  <si>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</si>
  <si>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</si>
  <si>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</si>
  <si>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</si>
  <si>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</si>
  <si>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</si>
  <si>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</si>
  <si>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</si>
  <si>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</si>
  <si>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</si>
  <si>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</si>
  <si>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</si>
  <si>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</si>
  <si>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</si>
  <si>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</si>
  <si>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</si>
  <si>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</si>
  <si>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</si>
  <si>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</si>
  <si>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</si>
  <si>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</si>
  <si>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</si>
  <si>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</si>
  <si>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</si>
  <si>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</si>
  <si>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</si>
  <si>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</si>
  <si>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</si>
  <si>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</si>
  <si>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</si>
  <si>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</si>
  <si>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</si>
  <si>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</si>
  <si>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</si>
  <si>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</si>
  <si>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</si>
  <si>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</si>
  <si>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</si>
  <si>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</si>
  <si>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</si>
  <si>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</si>
  <si>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</si>
  <si>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</si>
  <si>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</si>
  <si>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</si>
  <si>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</si>
  <si>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</si>
  <si>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</si>
  <si>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</si>
  <si>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</si>
  <si>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</si>
  <si>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</si>
  <si>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</si>
  <si>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</si>
  <si>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</si>
  <si>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</si>
  <si>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</si>
  <si>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</si>
  <si>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</si>
  <si>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</si>
  <si>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</si>
  <si>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</si>
  <si>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</si>
  <si>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</si>
  <si>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</si>
  <si>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</si>
  <si>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</si>
  <si>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</si>
  <si>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</si>
  <si>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</si>
  <si>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</si>
  <si>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</si>
  <si>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</si>
  <si>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</si>
  <si>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</si>
  <si>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</si>
  <si>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</si>
  <si>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</si>
  <si>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</si>
  <si>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</si>
  <si>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</si>
  <si>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</si>
  <si>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</si>
  <si>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</si>
  <si>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</si>
  <si>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</si>
  <si>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</si>
  <si>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</si>
  <si>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</si>
  <si>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</si>
  <si>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</si>
  <si>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</si>
  <si>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</si>
  <si>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</si>
  <si>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</si>
  <si>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</si>
  <si>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</si>
  <si>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</si>
  <si>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</si>
  <si>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</si>
  <si>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</si>
  <si>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</si>
  <si>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</si>
  <si>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</si>
  <si>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</si>
  <si>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</si>
  <si>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</si>
  <si>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</si>
  <si>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</si>
  <si>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</si>
  <si>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</si>
  <si>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</si>
  <si>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</si>
  <si>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</si>
  <si>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</si>
  <si>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</si>
  <si>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</si>
  <si>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</si>
  <si>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</si>
  <si>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</si>
  <si>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</si>
  <si>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</si>
  <si>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</si>
  <si>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</si>
  <si>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</si>
  <si>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</si>
  <si>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</si>
  <si>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</si>
  <si>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</si>
  <si>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</si>
  <si>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</si>
  <si>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</si>
  <si>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</si>
  <si>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</si>
  <si>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</si>
  <si>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</si>
  <si>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</si>
  <si>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</si>
  <si>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</si>
  <si>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</si>
  <si>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</si>
  <si>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</si>
  <si>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</si>
  <si>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</si>
  <si>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</si>
  <si>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</si>
  <si>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</si>
  <si>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</si>
  <si>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</si>
  <si>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</si>
  <si>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</si>
  <si>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</si>
  <si>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</si>
  <si>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</si>
  <si>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</si>
  <si>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</si>
  <si>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</si>
  <si>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</si>
  <si>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</si>
  <si>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</si>
  <si>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</si>
  <si>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</si>
  <si>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</si>
  <si>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</si>
  <si>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</si>
  <si>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</si>
  <si>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</si>
  <si>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</si>
  <si>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</si>
  <si>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</si>
  <si>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</si>
  <si>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</si>
  <si>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</si>
  <si>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</si>
  <si>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</si>
  <si>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</si>
  <si>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</si>
  <si>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</si>
  <si>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</si>
  <si>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</si>
  <si>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</si>
  <si>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</si>
  <si>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</si>
  <si>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</si>
  <si>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</si>
  <si>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</si>
  <si>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</si>
  <si>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</si>
  <si>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</si>
  <si>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</si>
  <si>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</si>
  <si>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</si>
  <si>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</si>
  <si>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</si>
  <si>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</si>
  <si>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</si>
  <si>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</si>
  <si>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</si>
  <si>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</si>
  <si>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</si>
  <si>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</si>
  <si>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</si>
  <si>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</si>
  <si>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</si>
  <si>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</si>
  <si>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</si>
  <si>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</si>
  <si>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</si>
  <si>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</si>
  <si>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</si>
  <si>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</si>
  <si>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</si>
  <si>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</si>
  <si>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</si>
  <si>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</si>
  <si>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</si>
  <si>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</si>
  <si>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</si>
  <si>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</si>
  <si>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</si>
  <si>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</si>
  <si>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</si>
  <si>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</si>
  <si>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</si>
  <si>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</si>
  <si>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</si>
  <si>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</si>
  <si>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</si>
  <si>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</si>
  <si>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</si>
  <si>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</si>
  <si>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</si>
  <si>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</si>
  <si>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</si>
  <si>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</si>
  <si>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</si>
  <si>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</si>
  <si>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</si>
  <si>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</si>
  <si>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</si>
  <si>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</si>
  <si>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</si>
  <si>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</si>
  <si>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</si>
  <si>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</si>
  <si>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</si>
  <si>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</si>
  <si>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</si>
  <si>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</si>
  <si>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</si>
  <si>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</si>
  <si>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</si>
  <si>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</si>
  <si>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</si>
  <si>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</si>
  <si>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</si>
  <si>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</si>
  <si>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</si>
  <si>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</si>
  <si>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</si>
  <si>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</si>
  <si>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</si>
  <si>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</si>
  <si>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</si>
  <si>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</si>
  <si>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</si>
  <si>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</si>
  <si>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</si>
  <si>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</si>
  <si>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</si>
  <si>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</si>
  <si>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</si>
  <si>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</si>
  <si>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</si>
  <si>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</si>
  <si>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</si>
  <si>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</si>
  <si>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</si>
  <si>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</si>
  <si>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</si>
  <si>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</si>
  <si>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</si>
  <si>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</si>
  <si>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</si>
  <si>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</si>
  <si>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</si>
  <si>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</si>
  <si>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</si>
  <si>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</si>
  <si>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</si>
  <si>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</si>
  <si>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</si>
  <si>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</si>
  <si>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</si>
  <si>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</si>
  <si>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</si>
  <si>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</si>
  <si>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</si>
  <si>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</si>
  <si>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</si>
  <si>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</si>
  <si>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</si>
  <si>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</si>
  <si>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</si>
  <si>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</si>
  <si>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</si>
  <si>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</si>
  <si>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</si>
  <si>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</si>
  <si>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</si>
  <si>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</si>
  <si>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</si>
  <si>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</si>
  <si>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</si>
  <si>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</si>
  <si>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</si>
  <si>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</si>
  <si>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</si>
  <si>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</si>
  <si>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</si>
  <si>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</si>
  <si>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</si>
  <si>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</si>
  <si>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</si>
  <si>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</si>
  <si>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</si>
  <si>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</si>
  <si>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</si>
  <si>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</si>
  <si>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</si>
  <si>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</si>
  <si>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</si>
  <si>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</si>
  <si>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</si>
  <si>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</si>
  <si>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</si>
  <si>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</si>
  <si>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</si>
  <si>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</si>
  <si>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</si>
  <si>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</si>
  <si>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</si>
  <si>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</si>
  <si>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</si>
  <si>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</si>
  <si>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</si>
  <si>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</si>
  <si>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</si>
  <si>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</si>
  <si>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</si>
  <si>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</si>
  <si>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</si>
  <si>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</si>
  <si>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</si>
  <si>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</si>
  <si>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</si>
  <si>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</si>
  <si>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</si>
  <si>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</si>
  <si>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</si>
  <si>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</si>
  <si>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</si>
  <si>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</si>
  <si>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</si>
  <si>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</si>
  <si>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</si>
  <si>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</si>
  <si>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</si>
  <si>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</si>
  <si>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</si>
  <si>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</si>
  <si>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</si>
  <si>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</si>
  <si>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</si>
  <si>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</si>
  <si>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</si>
  <si>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</si>
  <si>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</si>
  <si>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</si>
  <si>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</si>
  <si>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</si>
  <si>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</si>
  <si>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</si>
  <si>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</si>
  <si>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</si>
  <si>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</si>
  <si>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</si>
  <si>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</si>
  <si>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</si>
  <si>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</si>
  <si>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</si>
  <si>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</si>
  <si>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</si>
  <si>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</si>
  <si>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</si>
  <si>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</si>
  <si>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</si>
  <si>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</si>
  <si>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</si>
  <si>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</si>
  <si>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</si>
  <si>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</si>
  <si>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</si>
  <si>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</si>
  <si>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</si>
  <si>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</si>
  <si>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</si>
  <si>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</si>
  <si>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</si>
  <si>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</si>
  <si>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</si>
  <si>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</si>
  <si>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</si>
  <si>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</si>
  <si>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</si>
  <si>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</si>
  <si>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</si>
  <si>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</si>
  <si>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</si>
  <si>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</si>
  <si>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</si>
  <si>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</si>
  <si>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</si>
  <si>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</si>
  <si>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</si>
  <si>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</si>
  <si>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</si>
  <si>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</si>
  <si>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</si>
  <si>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</si>
  <si>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</si>
  <si>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</si>
  <si>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</si>
  <si>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</si>
  <si>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</si>
  <si>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</si>
  <si>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</si>
  <si>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</si>
  <si>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</si>
  <si>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</si>
  <si>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</si>
  <si>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</si>
  <si>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</si>
  <si>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</si>
  <si>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</si>
  <si>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</si>
  <si>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</si>
  <si>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</si>
  <si>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</si>
  <si>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</si>
  <si>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</si>
  <si>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</si>
  <si>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</si>
  <si>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</si>
  <si>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</si>
  <si>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</si>
  <si>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</si>
  <si>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</si>
  <si>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</si>
  <si>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</si>
  <si>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</si>
  <si>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</si>
  <si>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</si>
  <si>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</si>
  <si>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</si>
  <si>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</si>
  <si>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</si>
  <si>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</si>
  <si>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</si>
  <si>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</si>
  <si>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</si>
  <si>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</si>
  <si>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</si>
  <si>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</si>
  <si>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</si>
  <si>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</si>
  <si>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</si>
  <si>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</si>
  <si>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</si>
  <si>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</si>
  <si>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</si>
  <si>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</si>
  <si>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</si>
  <si>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</si>
  <si>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</si>
  <si>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</si>
  <si>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</si>
  <si>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</si>
  <si>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</si>
  <si>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</si>
  <si>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</si>
  <si>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</si>
  <si>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</si>
  <si>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</si>
  <si>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</si>
  <si>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</si>
  <si>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</si>
  <si>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</si>
  <si>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</si>
  <si>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</si>
  <si>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</si>
  <si>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</si>
  <si>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</si>
  <si>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</si>
  <si>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</si>
  <si>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</si>
  <si>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</si>
  <si>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</si>
  <si>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</si>
  <si>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</si>
  <si>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</si>
  <si>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</si>
  <si>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</si>
  <si>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</si>
  <si>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</si>
  <si>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</si>
  <si>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</si>
  <si>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</si>
  <si>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</si>
  <si>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</si>
  <si>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</si>
  <si>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</si>
  <si>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</si>
  <si>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</si>
  <si>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</si>
  <si>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</si>
  <si>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</si>
  <si>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</si>
  <si>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</si>
  <si>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</si>
  <si>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</si>
  <si>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</si>
  <si>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</si>
  <si>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</si>
  <si>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</si>
  <si>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</si>
  <si>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</si>
  <si>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</si>
  <si>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</si>
  <si>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</si>
  <si>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</si>
  <si>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</si>
  <si>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</si>
  <si>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</si>
  <si>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</si>
  <si>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</si>
  <si>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</si>
  <si>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</si>
  <si>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</si>
  <si>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</si>
  <si>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</si>
  <si>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</si>
  <si>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</si>
  <si>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</si>
  <si>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</si>
  <si>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</si>
  <si>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</si>
  <si>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</si>
  <si>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</si>
  <si>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</si>
  <si>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</si>
  <si>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</si>
  <si>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</si>
  <si>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</si>
  <si>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</si>
  <si>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</si>
  <si>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</si>
  <si>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</si>
  <si>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</si>
  <si>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</si>
  <si>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</si>
  <si>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</si>
  <si>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</si>
  <si>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</si>
  <si>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</si>
  <si>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</si>
  <si>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</si>
  <si>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</si>
  <si>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</si>
  <si>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</si>
  <si>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</si>
  <si>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</si>
  <si>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</si>
  <si>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</si>
  <si>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</si>
  <si>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</si>
  <si>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</si>
  <si>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</si>
  <si>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</si>
  <si>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</si>
  <si>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</si>
  <si>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</si>
  <si>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</si>
  <si>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</si>
  <si>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</si>
  <si>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</si>
  <si>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</si>
  <si>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</si>
  <si>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</si>
  <si>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</si>
  <si>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</si>
  <si>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</si>
  <si>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</si>
  <si>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</si>
  <si>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</si>
  <si>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</si>
  <si>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</si>
  <si>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</si>
  <si>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</si>
  <si>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</si>
  <si>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</si>
  <si>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</si>
  <si>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</si>
  <si>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</si>
  <si>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</si>
  <si>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</si>
  <si>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</si>
  <si>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</si>
  <si>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</si>
  <si>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</si>
  <si>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</si>
  <si>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</si>
  <si>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</si>
  <si>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</si>
  <si>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</si>
  <si>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</si>
  <si>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</si>
  <si>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</si>
  <si>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</si>
  <si>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</si>
  <si>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</si>
  <si>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</si>
  <si>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</si>
  <si>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</si>
  <si>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</si>
  <si>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</si>
  <si>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</si>
  <si>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</si>
  <si>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</si>
  <si>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</si>
  <si>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</si>
  <si>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</si>
  <si>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</si>
  <si>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</si>
  <si>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</si>
  <si>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</si>
  <si>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</si>
  <si>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</si>
  <si>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</si>
  <si>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</si>
  <si>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</si>
  <si>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</si>
  <si>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</si>
  <si>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</si>
  <si>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</si>
  <si>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</si>
  <si>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</si>
  <si>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</si>
  <si>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</si>
  <si>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</si>
  <si>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</si>
  <si>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</si>
  <si>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</si>
  <si>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</si>
  <si>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</si>
  <si>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</si>
  <si>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</si>
  <si>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</si>
  <si>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</si>
  <si>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</si>
  <si>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</si>
  <si>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</si>
  <si>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</si>
  <si>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</si>
  <si>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</si>
  <si>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</si>
  <si>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</si>
  <si>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</si>
  <si>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</si>
  <si>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</si>
  <si>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</si>
  <si>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</si>
  <si>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</si>
  <si>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</si>
  <si>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</si>
  <si>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</si>
  <si>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</si>
  <si>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</si>
  <si>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</si>
  <si>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</si>
  <si>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</si>
  <si>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</si>
  <si>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</si>
  <si>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</si>
  <si>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</si>
  <si>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</si>
  <si>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</si>
  <si>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</si>
  <si>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</si>
  <si>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</si>
  <si>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</si>
  <si>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</si>
  <si>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</si>
  <si>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</si>
  <si>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</si>
  <si>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</si>
  <si>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</si>
  <si>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</si>
  <si>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</si>
  <si>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</si>
  <si>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</si>
  <si>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</si>
  <si>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</si>
  <si>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</si>
  <si>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</si>
  <si>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</si>
  <si>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</si>
  <si>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</si>
  <si>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</si>
  <si>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</si>
  <si>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</si>
  <si>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</si>
  <si>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</si>
  <si>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</si>
  <si>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</si>
  <si>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</si>
  <si>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</si>
  <si>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</si>
  <si>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</si>
  <si>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</si>
  <si>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</si>
  <si>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</si>
  <si>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</si>
  <si>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</si>
  <si>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</si>
  <si>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</si>
  <si>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</si>
  <si>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</si>
  <si>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</si>
  <si>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</si>
  <si>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</si>
  <si>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</si>
  <si>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</si>
  <si>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</si>
  <si>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</si>
  <si>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</si>
  <si>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</si>
  <si>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</si>
  <si>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</si>
  <si>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</si>
  <si>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</si>
  <si>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</si>
  <si>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</si>
  <si>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</si>
  <si>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</si>
  <si>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</si>
  <si>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</si>
  <si>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</si>
  <si>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</si>
  <si>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</si>
  <si>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</si>
  <si>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</si>
  <si>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</si>
  <si>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</si>
  <si>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</si>
  <si>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</si>
  <si>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</si>
  <si>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</si>
  <si>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</si>
  <si>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</si>
  <si>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</si>
  <si>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</si>
  <si>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</si>
  <si>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</si>
  <si>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</si>
  <si>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</si>
  <si>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</si>
  <si>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</si>
  <si>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</si>
  <si>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</si>
  <si>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</si>
  <si>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</si>
  <si>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</si>
  <si>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</si>
  <si>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</si>
  <si>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</si>
  <si>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</si>
  <si>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</si>
  <si>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</si>
  <si>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</si>
  <si>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</si>
  <si>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</si>
  <si>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</si>
  <si>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</si>
  <si>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</si>
  <si>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</si>
  <si>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</si>
  <si>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</si>
  <si>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</si>
  <si>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</si>
  <si>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</si>
  <si>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</si>
  <si>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</si>
  <si>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</si>
  <si>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</si>
  <si>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</si>
  <si>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</si>
  <si>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</si>
  <si>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</si>
  <si>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</si>
  <si>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</si>
  <si>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</si>
  <si>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</si>
  <si>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</si>
  <si>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</si>
  <si>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</si>
  <si>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</si>
  <si>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</si>
  <si>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</si>
  <si>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</si>
  <si>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</si>
  <si>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</si>
  <si>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</si>
  <si>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</si>
  <si>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</si>
  <si>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</si>
  <si>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</si>
  <si>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</si>
  <si>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</si>
  <si>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</si>
  <si>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</si>
  <si>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</si>
  <si>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</si>
  <si>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</si>
  <si>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</si>
  <si>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</si>
  <si>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</si>
  <si>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</si>
  <si>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</si>
  <si>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</si>
  <si>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</si>
  <si>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</si>
  <si>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</si>
  <si>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</si>
  <si>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</si>
  <si>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</si>
  <si>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</si>
  <si>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</si>
  <si>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</si>
  <si>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</si>
  <si>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</si>
  <si>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</si>
  <si>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</si>
  <si>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</si>
  <si>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</si>
  <si>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</si>
  <si>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</si>
  <si>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</si>
  <si>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</si>
  <si>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</si>
  <si>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</si>
  <si>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</si>
  <si>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</si>
  <si>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</si>
  <si>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</si>
  <si>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</si>
  <si>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</si>
  <si>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</si>
  <si>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</si>
  <si>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</si>
  <si>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</si>
  <si>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</si>
  <si>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</si>
  <si>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</si>
  <si>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</si>
  <si>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</si>
  <si>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</si>
  <si>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</si>
  <si>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</si>
  <si>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</si>
  <si>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</si>
  <si>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</si>
  <si>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</si>
  <si>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</si>
  <si>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</si>
  <si>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</si>
  <si>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</si>
  <si>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</si>
  <si>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</si>
  <si>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</si>
  <si>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</si>
  <si>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</si>
  <si>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</si>
  <si>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</si>
  <si>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</si>
  <si>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</si>
  <si>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</si>
  <si>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</si>
  <si>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</si>
  <si>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</si>
  <si>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</si>
  <si>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</si>
  <si>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</si>
  <si>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</si>
  <si>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</si>
  <si>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</si>
  <si>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</si>
  <si>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</si>
  <si>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</si>
  <si>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</si>
  <si>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</si>
  <si>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</si>
  <si>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</si>
  <si>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</si>
  <si>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</si>
  <si>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</si>
  <si>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</si>
  <si>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</si>
  <si>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</si>
  <si>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</si>
  <si>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</si>
  <si>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</si>
  <si>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</si>
  <si>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</si>
  <si>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</si>
  <si>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</si>
  <si>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</si>
  <si>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</si>
  <si>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</si>
  <si>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</si>
  <si>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</si>
  <si>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</si>
  <si>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</si>
  <si>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</si>
  <si>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</si>
  <si>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</si>
  <si>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</si>
  <si>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</si>
  <si>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</si>
  <si>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</si>
  <si>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</si>
  <si>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</si>
  <si>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</si>
  <si>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</si>
  <si>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</si>
  <si>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</si>
  <si>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</si>
  <si>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</si>
  <si>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</si>
  <si>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</si>
  <si>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</si>
  <si>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</si>
  <si>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</si>
  <si>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</si>
  <si>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</si>
  <si>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</si>
  <si>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</si>
  <si>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</si>
  <si>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</si>
  <si>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</si>
  <si>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</si>
  <si>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</si>
  <si>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</si>
  <si>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</si>
  <si>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</si>
  <si>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</si>
  <si>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</si>
  <si>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</si>
  <si>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</si>
  <si>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</si>
  <si>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</si>
  <si>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</si>
  <si>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</si>
  <si>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</si>
  <si>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</si>
  <si>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</si>
  <si>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</si>
  <si>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</si>
  <si>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</si>
  <si>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</si>
  <si>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</si>
  <si>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</si>
  <si>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</si>
  <si>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</si>
  <si>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</si>
  <si>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</si>
  <si>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</si>
  <si>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</si>
  <si>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</si>
  <si>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</si>
  <si>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</si>
  <si>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</si>
  <si>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</si>
  <si>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</si>
  <si>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</si>
  <si>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</si>
  <si>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</si>
  <si>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</si>
  <si>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</si>
  <si>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</si>
  <si>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</si>
  <si>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</si>
  <si>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</si>
  <si>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</si>
  <si>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</si>
  <si>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</si>
  <si>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</si>
  <si>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</si>
  <si>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</si>
  <si>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</si>
  <si>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</si>
  <si>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</si>
  <si>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</si>
  <si>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</si>
  <si>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</si>
  <si>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</si>
  <si>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</si>
  <si>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</si>
  <si>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</si>
  <si>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</si>
  <si>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</si>
  <si>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</si>
  <si>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</si>
  <si>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</si>
  <si>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</si>
  <si>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</si>
  <si>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</si>
  <si>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</si>
  <si>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</si>
  <si>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</si>
  <si>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</si>
  <si>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</si>
  <si>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</si>
  <si>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</si>
  <si>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</si>
  <si>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</si>
  <si>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</si>
  <si>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</si>
  <si>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</si>
  <si>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</si>
  <si>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</si>
  <si>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</si>
  <si>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</si>
  <si>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</si>
  <si>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</si>
  <si>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</si>
  <si>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</si>
  <si>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</si>
  <si>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</si>
  <si>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</si>
  <si>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</si>
  <si>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</si>
  <si>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</si>
  <si>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</si>
  <si>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</si>
  <si>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</si>
  <si>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</si>
  <si>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</si>
  <si>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</si>
  <si>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</si>
  <si>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</si>
  <si>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</si>
  <si>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</si>
  <si>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</si>
  <si>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</si>
  <si>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</si>
  <si>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</si>
  <si>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</si>
  <si>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</si>
  <si>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</si>
  <si>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</si>
  <si>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</si>
  <si>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</si>
  <si>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</si>
  <si>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</si>
  <si>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</si>
  <si>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</si>
  <si>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</si>
  <si>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</si>
  <si>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</si>
  <si>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</si>
  <si>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</si>
  <si>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</si>
  <si>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</si>
  <si>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</si>
  <si>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</si>
  <si>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</si>
  <si>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</si>
  <si>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</si>
  <si>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</si>
  <si>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</si>
  <si>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</si>
  <si>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</si>
  <si>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</si>
  <si>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</si>
  <si>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</si>
  <si>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</si>
  <si>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</si>
  <si>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</si>
  <si>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</si>
  <si>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</si>
  <si>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</si>
  <si>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</si>
  <si>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</si>
  <si>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</si>
  <si>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</si>
  <si>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</si>
  <si>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</si>
  <si>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</si>
  <si>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</si>
  <si>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</si>
  <si>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</si>
  <si>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</si>
  <si>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</si>
  <si>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</si>
  <si>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</si>
  <si>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</si>
  <si>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</si>
  <si>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</si>
  <si>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</si>
  <si>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</si>
  <si>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</si>
  <si>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</si>
  <si>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</si>
  <si>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</si>
  <si>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</si>
  <si>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</si>
  <si>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</si>
  <si>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</si>
  <si>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</si>
  <si>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</si>
  <si>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</si>
  <si>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</si>
  <si>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</si>
  <si>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</si>
  <si>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</si>
  <si>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</si>
  <si>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</si>
  <si>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</si>
  <si>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</si>
  <si>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</si>
  <si>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</si>
  <si>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</si>
  <si>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</si>
  <si>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</si>
  <si>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</si>
  <si>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</si>
  <si>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</si>
  <si>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</si>
  <si>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</si>
  <si>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</si>
  <si>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</si>
  <si>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</si>
  <si>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</si>
  <si>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</si>
  <si>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</si>
  <si>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</si>
  <si>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</si>
  <si>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</si>
  <si>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</si>
  <si>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</si>
  <si>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</si>
  <si>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</si>
  <si>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</si>
  <si>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</si>
  <si>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</si>
  <si>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</si>
  <si>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</si>
  <si>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</si>
  <si>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</si>
  <si>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</si>
  <si>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</si>
  <si>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</si>
  <si>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</si>
  <si>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</si>
  <si>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</si>
  <si>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</si>
  <si>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</si>
  <si>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</si>
  <si>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</si>
  <si>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</si>
  <si>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</si>
  <si>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</si>
  <si>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</si>
  <si>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</si>
  <si>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</si>
  <si>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</si>
  <si>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</si>
  <si>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</si>
  <si>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</si>
  <si>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</si>
  <si>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</si>
  <si>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</si>
  <si>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</si>
  <si>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</si>
  <si>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</si>
  <si>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</si>
  <si>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</si>
  <si>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</si>
  <si>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</si>
  <si>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</si>
  <si>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</si>
  <si>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</si>
  <si>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</si>
  <si>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</si>
  <si>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</si>
  <si>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</si>
  <si>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</si>
  <si>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</si>
  <si>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</si>
  <si>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</si>
  <si>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</si>
  <si>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</si>
  <si>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</si>
  <si>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</si>
  <si>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</si>
  <si>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</si>
  <si>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</si>
  <si>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</si>
  <si>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</si>
  <si>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</si>
  <si>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</si>
  <si>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</si>
  <si>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</si>
  <si>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</si>
  <si>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</si>
  <si>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</si>
  <si>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</si>
  <si>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</si>
  <si>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</si>
  <si>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</si>
  <si>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</si>
  <si>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</si>
  <si>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</si>
  <si>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</si>
  <si>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</si>
  <si>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</si>
  <si>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</si>
  <si>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</si>
  <si>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</si>
  <si>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</si>
  <si>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</si>
  <si>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</si>
  <si>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</si>
  <si>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</si>
  <si>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</si>
  <si>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</si>
  <si>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</si>
  <si>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</si>
  <si>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</si>
  <si>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</si>
  <si>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</si>
  <si>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</si>
  <si>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</si>
  <si>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</si>
  <si>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</si>
  <si>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</si>
  <si>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</si>
  <si>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</si>
  <si>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</si>
  <si>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</si>
  <si>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</si>
  <si>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</si>
  <si>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</si>
  <si>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</si>
  <si>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</si>
  <si>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</si>
  <si>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</si>
  <si>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</si>
  <si>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</si>
  <si>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</si>
  <si>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</si>
  <si>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</si>
  <si>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</si>
  <si>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</si>
  <si>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</si>
  <si>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</si>
  <si>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</si>
  <si>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</si>
  <si>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</si>
  <si>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</si>
  <si>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</si>
  <si>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</si>
  <si>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</si>
  <si>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</si>
  <si>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</si>
  <si>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</si>
  <si>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</si>
  <si>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</si>
  <si>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</si>
  <si>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</si>
  <si>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</si>
  <si>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</si>
  <si>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</si>
  <si>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</si>
  <si>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</si>
  <si>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</si>
  <si>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</si>
  <si>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</si>
  <si>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</si>
  <si>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</si>
  <si>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</si>
  <si>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</si>
  <si>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</si>
  <si>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</si>
  <si>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</si>
  <si>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</si>
  <si>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</si>
  <si>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</si>
  <si>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</si>
  <si>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</si>
  <si>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</si>
  <si>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</si>
  <si>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</si>
  <si>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</si>
  <si>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</si>
  <si>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</si>
  <si>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</si>
  <si>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</si>
  <si>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</si>
  <si>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</si>
  <si>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</si>
  <si>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</si>
  <si>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</si>
  <si>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</si>
  <si>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</si>
  <si>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</si>
  <si>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</si>
  <si>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</si>
  <si>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</si>
  <si>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</si>
  <si>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</si>
  <si>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</si>
  <si>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</si>
  <si>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</si>
  <si>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</si>
  <si>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</si>
  <si>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</si>
  <si>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</si>
  <si>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</si>
  <si>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</si>
  <si>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</si>
  <si>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</si>
  <si>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</si>
  <si>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</si>
  <si>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</si>
  <si>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</si>
  <si>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</si>
  <si>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</si>
  <si>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</si>
  <si>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</si>
  <si>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</si>
  <si>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</si>
  <si>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</si>
  <si>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</si>
  <si>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</si>
  <si>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</si>
  <si>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</si>
  <si>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</si>
  <si>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</si>
  <si>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</si>
  <si>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</si>
  <si>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</si>
  <si>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</si>
  <si>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</si>
  <si>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</si>
  <si>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</si>
  <si>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</si>
  <si>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</si>
  <si>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</si>
  <si>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</si>
  <si>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</si>
  <si>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</si>
  <si>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</si>
  <si>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</si>
  <si>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</si>
  <si>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</si>
  <si>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</si>
  <si>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</si>
  <si>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</si>
  <si>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</si>
  <si>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</si>
  <si>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</si>
  <si>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</si>
  <si>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</si>
  <si>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</si>
  <si>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</si>
  <si>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</si>
  <si>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</si>
  <si>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</si>
  <si>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</si>
  <si>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</si>
  <si>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</si>
  <si>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</si>
  <si>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</si>
  <si>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</si>
  <si>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</si>
  <si>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</si>
  <si>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</si>
  <si>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</si>
  <si>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</si>
  <si>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</si>
  <si>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</si>
  <si>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</si>
  <si>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</si>
  <si>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</si>
  <si>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</si>
  <si>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</si>
  <si>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</si>
  <si>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</si>
  <si>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</si>
  <si>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</si>
  <si>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</si>
  <si>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</si>
  <si>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</si>
  <si>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</si>
  <si>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</si>
  <si>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</si>
  <si>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</si>
  <si>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</si>
  <si>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</si>
  <si>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</si>
  <si>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</si>
  <si>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</si>
  <si>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</si>
  <si>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</si>
  <si>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</si>
  <si>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</si>
  <si>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</si>
  <si>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</si>
  <si>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</si>
  <si>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</si>
  <si>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</si>
  <si>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</si>
  <si>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</si>
  <si>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</si>
  <si>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</si>
  <si>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</si>
  <si>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</si>
  <si>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</si>
  <si>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</si>
  <si>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</si>
  <si>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</si>
  <si>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</si>
  <si>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</si>
  <si>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</si>
  <si>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</si>
  <si>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</si>
  <si>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</si>
  <si>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</si>
  <si>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</si>
  <si>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</si>
  <si>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</si>
  <si>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</si>
  <si>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</si>
  <si>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</si>
  <si>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</si>
  <si>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</si>
  <si>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</si>
  <si>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</si>
  <si>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</si>
  <si>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</si>
  <si>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</si>
  <si>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</si>
  <si>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</si>
  <si>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</si>
  <si>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</si>
  <si>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</si>
  <si>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</si>
  <si>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</si>
  <si>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</si>
  <si>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</si>
  <si>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</si>
  <si>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</si>
  <si>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</si>
  <si>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</si>
  <si>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</si>
  <si>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</si>
  <si>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</si>
  <si>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</si>
  <si>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</si>
  <si>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</si>
  <si>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</si>
  <si>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</si>
  <si>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</si>
  <si>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</si>
  <si>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</si>
  <si>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</si>
  <si>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</si>
  <si>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</si>
  <si>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</si>
  <si>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</si>
  <si>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</si>
  <si>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</si>
  <si>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</si>
  <si>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</si>
  <si>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</si>
  <si>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</si>
  <si>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</si>
  <si>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</si>
  <si>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</si>
  <si>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</si>
  <si>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</si>
  <si>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</si>
  <si>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</si>
  <si>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</si>
  <si>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</si>
  <si>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</si>
  <si>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</si>
  <si>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</si>
  <si>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</si>
  <si>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</si>
  <si>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</si>
  <si>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</si>
  <si>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</si>
  <si>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</si>
  <si>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</si>
  <si>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</si>
  <si>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</si>
  <si>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</si>
  <si>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</si>
  <si>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</si>
  <si>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</si>
  <si>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</si>
  <si>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</si>
  <si>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</si>
  <si>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</si>
  <si>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</si>
  <si>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</si>
  <si>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</si>
  <si>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</si>
  <si>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</si>
  <si>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</si>
  <si>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</si>
  <si>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</si>
  <si>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</si>
  <si>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</si>
  <si>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</si>
  <si>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</si>
  <si>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</si>
  <si>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</si>
  <si>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</si>
  <si>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</si>
  <si>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</si>
  <si>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</si>
  <si>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</si>
  <si>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</si>
  <si>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</si>
  <si>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</si>
  <si>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</si>
  <si>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</si>
  <si>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</si>
  <si>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</si>
  <si>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</si>
  <si>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</si>
  <si>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</si>
  <si>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</si>
  <si>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</si>
  <si>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</si>
  <si>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</si>
  <si>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</si>
  <si>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</si>
  <si>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</si>
  <si>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</si>
  <si>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</si>
  <si>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</si>
  <si>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</si>
  <si>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</si>
  <si>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</si>
  <si>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</si>
  <si>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</si>
  <si>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</si>
  <si>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</si>
  <si>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</si>
  <si>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</si>
  <si>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</si>
  <si>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</si>
  <si>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</si>
  <si>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</si>
  <si>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</si>
  <si>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</si>
  <si>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</si>
  <si>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</si>
  <si>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</si>
  <si>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</si>
  <si>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</si>
  <si>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</si>
  <si>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</si>
  <si>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</si>
  <si>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</si>
  <si>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</si>
  <si>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</si>
  <si>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</si>
  <si>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</si>
  <si>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</si>
  <si>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</si>
  <si>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</si>
  <si>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</si>
  <si>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</si>
  <si>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</si>
  <si>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</si>
  <si>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</si>
  <si>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</si>
  <si>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</si>
  <si>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</si>
  <si>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</si>
  <si>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</si>
  <si>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</si>
  <si>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</si>
  <si>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</si>
  <si>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</si>
  <si>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</si>
  <si>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</si>
  <si>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</si>
  <si>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</si>
  <si>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</si>
  <si>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</si>
  <si>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</si>
  <si>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</si>
  <si>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</si>
  <si>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</si>
  <si>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</si>
  <si>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</si>
  <si>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</si>
  <si>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</si>
  <si>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</si>
  <si>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</si>
  <si>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</si>
  <si>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</si>
  <si>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</si>
  <si>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</si>
  <si>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</si>
  <si>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</si>
  <si>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</si>
  <si>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</si>
  <si>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</si>
  <si>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</si>
  <si>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</si>
  <si>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</si>
  <si>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</si>
  <si>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</si>
  <si>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</si>
  <si>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</si>
  <si>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</si>
  <si>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</si>
  <si>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</si>
  <si>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</si>
  <si>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</si>
  <si>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</si>
  <si>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</si>
  <si>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</si>
  <si>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</si>
  <si>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</si>
  <si>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</si>
  <si>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</si>
  <si>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</si>
  <si>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</si>
  <si>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</si>
  <si>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</si>
  <si>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</si>
  <si>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</si>
  <si>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</si>
  <si>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</si>
  <si>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</si>
  <si>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</si>
  <si>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</si>
  <si>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</si>
  <si>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</si>
  <si>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</si>
  <si>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</si>
  <si>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</si>
  <si>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</si>
  <si>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</si>
  <si>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</si>
  <si>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</si>
  <si>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</si>
  <si>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</si>
  <si>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</si>
  <si>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</si>
  <si>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</si>
  <si>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</si>
  <si>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</si>
  <si>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</si>
  <si>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</si>
  <si>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</si>
  <si>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</si>
  <si>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</si>
  <si>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</si>
  <si>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</si>
  <si>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</si>
  <si>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</si>
  <si>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</si>
  <si>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</si>
  <si>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</si>
  <si>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</si>
  <si>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</si>
  <si>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</si>
  <si>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</si>
  <si>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</si>
  <si>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</si>
  <si>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</si>
  <si>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</si>
  <si>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</si>
  <si>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</si>
  <si>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</si>
  <si>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</si>
  <si>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</si>
  <si>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</si>
  <si>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</si>
  <si>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</si>
  <si>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</si>
  <si>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</si>
  <si>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</si>
  <si>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</si>
  <si>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</si>
  <si>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</si>
  <si>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</si>
  <si>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</si>
  <si>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</si>
  <si>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</si>
  <si>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</si>
  <si>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</si>
  <si>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</si>
  <si>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</si>
  <si>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</si>
  <si>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</si>
  <si>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</si>
  <si>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</si>
  <si>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</si>
  <si>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</si>
  <si>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</si>
  <si>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</si>
  <si>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</si>
  <si>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</si>
  <si>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</si>
  <si>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</si>
  <si>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</si>
  <si>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</si>
  <si>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</si>
  <si>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</si>
  <si>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</si>
  <si>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</si>
  <si>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</si>
  <si>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</si>
  <si>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</si>
  <si>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</si>
  <si>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</si>
  <si>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</si>
  <si>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</si>
  <si>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</si>
  <si>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</si>
  <si>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</si>
  <si>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</si>
  <si>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</si>
  <si>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</si>
  <si>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</si>
  <si>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</si>
  <si>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</si>
  <si>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</si>
  <si>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</si>
  <si>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</si>
  <si>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</si>
  <si>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</si>
  <si>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</si>
  <si>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</si>
  <si>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</si>
  <si>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</si>
  <si>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</si>
  <si>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</si>
  <si>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</si>
  <si>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</si>
  <si>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</si>
  <si>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</si>
  <si>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</si>
  <si>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</si>
  <si>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</si>
  <si>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</si>
  <si>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</si>
  <si>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</si>
  <si>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</si>
  <si>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</si>
  <si>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</si>
  <si>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</si>
  <si>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</si>
  <si>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</si>
  <si>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</si>
  <si>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</si>
  <si>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</si>
  <si>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</si>
  <si>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</si>
  <si>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</si>
  <si>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</si>
  <si>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</si>
  <si>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</si>
  <si>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</si>
  <si>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</si>
  <si>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</si>
  <si>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</si>
  <si>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</si>
  <si>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</si>
  <si>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</si>
  <si>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</si>
  <si>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</si>
  <si>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</si>
  <si>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</si>
  <si>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</si>
  <si>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</si>
  <si>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</si>
  <si>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</si>
  <si>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</si>
  <si>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</si>
  <si>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</si>
  <si>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</si>
  <si>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</si>
  <si>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</si>
  <si>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</si>
  <si>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</si>
  <si>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</si>
  <si>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</si>
  <si>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</si>
  <si>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</si>
  <si>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</si>
  <si>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</si>
  <si>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</si>
  <si>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</si>
  <si>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</si>
  <si>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</si>
  <si>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</si>
  <si>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</si>
  <si>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</si>
  <si>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</si>
  <si>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</si>
  <si>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</si>
  <si>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</si>
  <si>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</si>
  <si>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</si>
  <si>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</si>
  <si>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</si>
  <si>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</si>
  <si>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</si>
  <si>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</si>
  <si>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</si>
  <si>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</si>
  <si>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</si>
  <si>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</si>
  <si>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</si>
  <si>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</si>
  <si>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</si>
  <si>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</si>
  <si>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</si>
  <si>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</si>
  <si>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</si>
  <si>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</si>
  <si>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</si>
  <si>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</si>
  <si>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</si>
  <si>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</si>
  <si>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</si>
  <si>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</si>
  <si>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</si>
  <si>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</si>
  <si>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</si>
  <si>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</si>
  <si>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</si>
  <si>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</si>
  <si>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</si>
  <si>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</si>
  <si>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</si>
  <si>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</si>
  <si>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</si>
  <si>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</si>
  <si>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</si>
  <si>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</si>
  <si>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</si>
  <si>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</si>
  <si>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</si>
  <si>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</si>
  <si>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</si>
  <si>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</si>
  <si>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</si>
  <si>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</si>
  <si>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</si>
  <si>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</si>
  <si>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</si>
  <si>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</si>
  <si>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</si>
  <si>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</si>
  <si>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</si>
  <si>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</si>
  <si>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</si>
  <si>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</si>
  <si>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</si>
  <si>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</si>
  <si>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</si>
  <si>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</si>
  <si>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</si>
  <si>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</si>
  <si>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</si>
  <si>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</si>
  <si>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</si>
  <si>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</si>
  <si>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</si>
  <si>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</si>
  <si>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</si>
  <si>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</si>
  <si>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</si>
  <si>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</si>
  <si>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</si>
  <si>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</si>
  <si>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</si>
  <si>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</si>
  <si>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</si>
  <si>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</si>
  <si>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</si>
  <si>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</si>
  <si>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</si>
  <si>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</si>
  <si>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</si>
  <si>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</si>
  <si>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</si>
  <si>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</si>
  <si>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</si>
  <si>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</si>
  <si>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</si>
  <si>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</si>
  <si>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</si>
  <si>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</si>
  <si>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</si>
  <si>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</si>
  <si>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</si>
  <si>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</si>
  <si>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</si>
  <si>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</si>
  <si>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</si>
  <si>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</si>
  <si>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</si>
  <si>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</si>
  <si>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</si>
  <si>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</si>
  <si>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</si>
  <si>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</si>
  <si>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</si>
  <si>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</si>
  <si>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</si>
  <si>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</si>
  <si>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</si>
  <si>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</si>
  <si>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</si>
  <si>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</si>
  <si>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</si>
  <si>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</si>
  <si>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</si>
  <si>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</si>
  <si>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</si>
  <si>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</si>
  <si>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</si>
  <si>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</si>
  <si>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</si>
  <si>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</si>
  <si>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</si>
  <si>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</si>
  <si>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</si>
  <si>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</si>
  <si>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</si>
  <si>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</si>
  <si>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</si>
  <si>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</si>
  <si>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</si>
  <si>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</si>
  <si>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</si>
  <si>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</si>
  <si>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</si>
  <si>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</si>
  <si>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</si>
  <si>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</si>
  <si>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</si>
  <si>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</si>
  <si>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</si>
  <si>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</si>
  <si>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</si>
  <si>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</si>
  <si>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</si>
  <si>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</si>
  <si>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</si>
  <si>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</si>
  <si>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</si>
  <si>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</si>
  <si>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</si>
  <si>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</si>
  <si>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</si>
  <si>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</si>
  <si>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</si>
  <si>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</si>
  <si>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</si>
  <si>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</si>
  <si>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</si>
  <si>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</si>
  <si>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</si>
  <si>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</si>
  <si>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</si>
  <si>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</si>
  <si>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</si>
  <si>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</si>
  <si>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</si>
  <si>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</si>
  <si>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</si>
  <si>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</si>
  <si>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</si>
  <si>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</si>
  <si>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</si>
  <si>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</si>
  <si>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</si>
  <si>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</si>
  <si>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</si>
  <si>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</si>
  <si>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</si>
  <si>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</si>
  <si>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</si>
  <si>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</si>
  <si>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</si>
  <si>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</si>
  <si>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</si>
  <si>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</si>
  <si>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</si>
  <si>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</si>
  <si>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</si>
  <si>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</si>
  <si>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</si>
  <si>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</si>
  <si>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</si>
  <si>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</si>
  <si>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</si>
  <si>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</si>
  <si>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</si>
  <si>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</si>
  <si>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</si>
  <si>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</si>
  <si>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</si>
  <si>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</si>
  <si>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</si>
  <si>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</si>
  <si>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</si>
  <si>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</si>
  <si>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</si>
  <si>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</si>
  <si>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</si>
  <si>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</si>
  <si>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</si>
  <si>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</si>
  <si>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</si>
  <si>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</si>
  <si>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</si>
  <si>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</si>
  <si>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</si>
  <si>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</si>
  <si>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</si>
  <si>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</si>
  <si>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</si>
  <si>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</si>
  <si>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</si>
  <si>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</si>
  <si>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</si>
  <si>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</si>
  <si>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</si>
  <si>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</si>
  <si>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</si>
  <si>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</si>
  <si>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</si>
  <si>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</si>
  <si>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</si>
  <si>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</si>
  <si>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</si>
  <si>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</si>
  <si>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</si>
  <si>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</si>
  <si>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</si>
  <si>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</si>
  <si>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</si>
  <si>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</si>
  <si>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</si>
  <si>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</si>
  <si>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</si>
  <si>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</si>
  <si>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</si>
  <si>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</si>
  <si>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</si>
  <si>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</si>
  <si>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</si>
  <si>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</si>
  <si>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</si>
  <si>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</si>
  <si>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</si>
  <si>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</si>
  <si>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</si>
  <si>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</si>
  <si>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</si>
  <si>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</si>
  <si>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</si>
  <si>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</si>
  <si>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</si>
  <si>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</si>
  <si>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</si>
  <si>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</si>
  <si>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</si>
  <si>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</si>
  <si>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</si>
  <si>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</si>
  <si>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</si>
  <si>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</si>
  <si>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</si>
  <si>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</si>
  <si>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</si>
  <si>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</si>
  <si>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</si>
  <si>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</si>
  <si>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</si>
  <si>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</si>
  <si>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</si>
  <si>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</si>
  <si>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</si>
  <si>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</si>
  <si>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</si>
  <si>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</si>
  <si>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</si>
  <si>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</si>
  <si>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</si>
  <si>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</si>
  <si>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</si>
  <si>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</si>
  <si>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</si>
  <si>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</si>
  <si>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</si>
  <si>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</si>
  <si>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</si>
  <si>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</si>
  <si>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</si>
  <si>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</si>
  <si>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</si>
  <si>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</si>
  <si>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</si>
  <si>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</si>
  <si>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</si>
  <si>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</si>
  <si>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</si>
  <si>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</si>
  <si>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</si>
  <si>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</si>
  <si>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</si>
  <si>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</si>
  <si>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</si>
  <si>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</si>
  <si>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</si>
  <si>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</si>
  <si>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</si>
  <si>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</si>
  <si>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</si>
  <si>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</si>
  <si>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</si>
  <si>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</si>
  <si>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</si>
  <si>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</si>
  <si>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</si>
  <si>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</si>
  <si>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</si>
  <si>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</si>
  <si>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</si>
  <si>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</si>
  <si>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</si>
  <si>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</si>
  <si>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</si>
  <si>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</si>
  <si>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</si>
  <si>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</si>
  <si>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</si>
  <si>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</si>
  <si>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</si>
  <si>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</si>
  <si>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</si>
  <si>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</si>
  <si>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</si>
  <si>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</si>
  <si>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</si>
  <si>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</si>
  <si>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</si>
  <si>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</si>
  <si>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</si>
  <si>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</si>
  <si>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</si>
  <si>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</si>
  <si>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</si>
  <si>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</si>
  <si>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</si>
  <si>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</si>
  <si>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</si>
  <si>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</si>
  <si>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</si>
  <si>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</si>
  <si>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</si>
  <si>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</si>
  <si>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</si>
  <si>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</si>
  <si>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</si>
  <si>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</si>
  <si>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</si>
  <si>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</si>
  <si>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</si>
  <si>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</si>
  <si>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</si>
  <si>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</si>
  <si>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</si>
  <si>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</si>
  <si>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</si>
  <si>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</si>
  <si>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</si>
  <si>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</si>
  <si>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</si>
  <si>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</si>
  <si>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</si>
  <si>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</si>
  <si>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</si>
  <si>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</si>
  <si>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</si>
  <si>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</si>
  <si>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</si>
  <si>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</si>
  <si>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</si>
  <si>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</si>
  <si>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</si>
  <si>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</si>
  <si>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</si>
  <si>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</si>
  <si>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</si>
  <si>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</si>
  <si>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</si>
  <si>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</si>
  <si>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</si>
  <si>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</si>
  <si>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</si>
  <si>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</si>
  <si>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</si>
  <si>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</si>
  <si>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</si>
  <si>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</si>
  <si>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</si>
  <si>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</si>
  <si>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</si>
  <si>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</si>
  <si>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</si>
  <si>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</si>
  <si>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</si>
  <si>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</si>
  <si>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</si>
  <si>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</si>
  <si>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</si>
  <si>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</si>
  <si>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</si>
  <si>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</si>
  <si>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</si>
  <si>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</si>
  <si>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</si>
  <si>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</si>
  <si>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</si>
  <si>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</si>
  <si>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</si>
  <si>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</si>
  <si>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</si>
  <si>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</si>
  <si>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</si>
  <si>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</si>
  <si>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</si>
  <si>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</si>
  <si>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</si>
  <si>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</si>
  <si>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</si>
  <si>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</si>
  <si>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</si>
  <si>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</si>
  <si>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</si>
  <si>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</si>
  <si>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</si>
  <si>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</si>
  <si>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</si>
  <si>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</si>
  <si>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</si>
  <si>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</si>
  <si>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</si>
  <si>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</si>
  <si>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</si>
  <si>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</si>
  <si>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</si>
  <si>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</si>
  <si>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</si>
  <si>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</si>
  <si>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</si>
  <si>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</si>
  <si>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</si>
  <si>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</si>
  <si>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</si>
  <si>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</si>
  <si>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</si>
  <si>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</si>
  <si>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</si>
  <si>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</si>
  <si>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</si>
  <si>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</si>
  <si>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</si>
  <si>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</si>
  <si>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</si>
  <si>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</si>
  <si>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</si>
  <si>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</si>
  <si>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</si>
  <si>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</si>
  <si>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</si>
  <si>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</si>
  <si>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</si>
  <si>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</si>
  <si>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</si>
  <si>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</si>
  <si>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</si>
  <si>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</si>
  <si>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</si>
  <si>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</si>
  <si>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</si>
  <si>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</si>
  <si>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</si>
  <si>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</si>
  <si>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</si>
  <si>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</si>
  <si>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</si>
  <si>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</si>
  <si>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</si>
  <si>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</si>
  <si>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</si>
  <si>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</si>
  <si>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</si>
  <si>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</si>
  <si>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</si>
  <si>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</si>
  <si>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</si>
  <si>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</si>
  <si>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</si>
  <si>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</si>
  <si>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</si>
  <si>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</si>
  <si>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</si>
  <si>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</si>
  <si>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</si>
  <si>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</si>
  <si>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</si>
  <si>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</si>
  <si>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</si>
  <si>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</si>
  <si>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</si>
  <si>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</si>
  <si>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</si>
  <si>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</si>
  <si>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</si>
  <si>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</si>
  <si>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</si>
  <si>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</si>
  <si>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</si>
  <si>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</si>
  <si>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</si>
  <si>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</si>
  <si>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</si>
  <si>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</si>
  <si>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</si>
  <si>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</si>
  <si>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</si>
  <si>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</si>
  <si>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</si>
  <si>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</si>
  <si>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</si>
  <si>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</si>
  <si>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</si>
  <si>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</si>
  <si>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</si>
  <si>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</si>
  <si>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</si>
  <si>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</si>
  <si>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</si>
  <si>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</si>
  <si>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</si>
  <si>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</si>
  <si>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</si>
  <si>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</si>
  <si>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</si>
  <si>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</si>
  <si>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</si>
  <si>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</si>
  <si>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</si>
  <si>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</si>
  <si>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</si>
  <si>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</si>
  <si>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</si>
  <si>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</si>
  <si>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</si>
  <si>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</si>
  <si>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</si>
  <si>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</si>
  <si>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</si>
  <si>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</si>
  <si>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</si>
  <si>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</si>
  <si>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</si>
  <si>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</si>
  <si>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</si>
  <si>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</si>
  <si>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</si>
  <si>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</si>
  <si>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</si>
  <si>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</si>
  <si>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</si>
  <si>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</si>
  <si>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</si>
  <si>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</si>
  <si>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</si>
  <si>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</si>
  <si>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</si>
  <si>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</si>
  <si>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</si>
  <si>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</si>
  <si>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</si>
  <si>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</si>
  <si>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</si>
  <si>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</si>
  <si>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</si>
  <si>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</si>
  <si>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</si>
  <si>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</si>
  <si>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</si>
  <si>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</si>
  <si>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</si>
  <si>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</si>
  <si>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</si>
  <si>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</si>
  <si>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</si>
  <si>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</si>
  <si>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</si>
  <si>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</si>
  <si>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</si>
  <si>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</si>
  <si>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</si>
  <si>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</si>
  <si>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</si>
  <si>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</si>
  <si>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</si>
  <si>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</si>
  <si>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</si>
  <si>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</si>
  <si>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</si>
  <si>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</si>
  <si>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</si>
  <si>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</si>
  <si>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</si>
  <si>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</si>
  <si>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</si>
  <si>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</si>
  <si>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</si>
  <si>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</si>
  <si>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</si>
  <si>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</si>
  <si>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</si>
  <si>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</si>
  <si>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</si>
  <si>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</si>
  <si>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</si>
  <si>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</si>
  <si>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</si>
  <si>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</si>
  <si>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</si>
  <si>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</si>
  <si>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</si>
  <si>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</si>
  <si>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</si>
  <si>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</si>
  <si>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</si>
  <si>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</si>
  <si>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</si>
  <si>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</si>
  <si>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</si>
  <si>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</si>
  <si>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</si>
  <si>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</si>
  <si>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</si>
  <si>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</si>
  <si>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</si>
  <si>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</si>
  <si>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</si>
  <si>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</si>
  <si>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</si>
  <si>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</si>
  <si>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</si>
  <si>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</si>
  <si>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</si>
  <si>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</si>
  <si>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</si>
  <si>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</si>
  <si>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</si>
  <si>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</si>
  <si>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</si>
  <si>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</si>
  <si>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</si>
  <si>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</si>
  <si>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</si>
  <si>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</si>
  <si>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</si>
  <si>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</si>
  <si>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</si>
  <si>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</si>
  <si>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</si>
  <si>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</si>
  <si>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</si>
  <si>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</si>
  <si>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</si>
  <si>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</si>
  <si>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</si>
  <si>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</si>
  <si>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</si>
  <si>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</si>
  <si>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</si>
  <si>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</si>
  <si>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</si>
  <si>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</si>
  <si>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</si>
  <si>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</si>
  <si>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</si>
  <si>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</si>
  <si>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</si>
  <si>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</si>
  <si>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</si>
  <si>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</si>
  <si>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</si>
  <si>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</si>
  <si>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</si>
  <si>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</si>
  <si>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</si>
  <si>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</si>
  <si>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</si>
  <si>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</si>
  <si>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</si>
  <si>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</si>
  <si>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</si>
  <si>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</si>
  <si>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</si>
  <si>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</si>
  <si>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</si>
  <si>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</si>
  <si>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</si>
  <si>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</si>
  <si>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</si>
  <si>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</si>
  <si>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</si>
  <si>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</si>
  <si>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</si>
  <si>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</si>
  <si>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</si>
  <si>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</si>
  <si>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</si>
  <si>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</si>
  <si>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</si>
  <si>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</si>
  <si>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</si>
  <si>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</si>
  <si>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</si>
  <si>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</si>
  <si>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</si>
  <si>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</si>
  <si>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</si>
  <si>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</si>
  <si>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</si>
  <si>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</si>
  <si>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</si>
  <si>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</si>
  <si>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</si>
  <si>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</si>
  <si>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</si>
  <si>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</si>
  <si>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</si>
  <si>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</si>
  <si>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</si>
  <si>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</si>
  <si>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</si>
  <si>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</si>
  <si>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</si>
  <si>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</si>
  <si>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</si>
  <si>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</si>
  <si>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</si>
  <si>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</si>
  <si>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</si>
  <si>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</si>
  <si>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</si>
  <si>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</si>
  <si>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</si>
  <si>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</si>
  <si>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</si>
  <si>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</si>
  <si>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</si>
  <si>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</si>
  <si>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</si>
  <si>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</si>
  <si>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</si>
  <si>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</si>
  <si>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</si>
  <si>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</si>
  <si>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</si>
  <si>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</si>
  <si>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</si>
  <si>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</si>
  <si>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</si>
  <si>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</si>
  <si>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</si>
  <si>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</si>
  <si>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</si>
  <si>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</si>
  <si>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</si>
  <si>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</si>
  <si>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</si>
  <si>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</si>
  <si>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</si>
  <si>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</si>
  <si>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</si>
  <si>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</si>
  <si>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</si>
  <si>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</si>
  <si>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</si>
  <si>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</si>
  <si>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</si>
  <si>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</si>
  <si>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</si>
  <si>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</si>
  <si>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</si>
  <si>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</si>
  <si>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</si>
  <si>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</si>
  <si>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</si>
  <si>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</si>
  <si>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</si>
  <si>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</si>
  <si>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</si>
  <si>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</si>
  <si>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</si>
  <si>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</si>
  <si>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</si>
  <si>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</si>
  <si>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</si>
  <si>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</si>
  <si>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</si>
  <si>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</si>
  <si>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</si>
  <si>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</si>
  <si>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</si>
  <si>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</si>
  <si>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</si>
  <si>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</si>
  <si>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</si>
  <si>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</si>
  <si>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</si>
  <si>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</si>
  <si>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</si>
  <si>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</si>
  <si>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</si>
  <si>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</si>
  <si>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</si>
  <si>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</si>
  <si>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</si>
  <si>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</si>
  <si>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</si>
  <si>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</si>
  <si>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</si>
  <si>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</si>
  <si>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</si>
  <si>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</si>
  <si>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</si>
  <si>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</si>
  <si>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</si>
  <si>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</si>
  <si>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</si>
  <si>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</si>
  <si>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</si>
  <si>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</si>
  <si>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</si>
  <si>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</si>
  <si>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</si>
  <si>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</si>
  <si>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</si>
  <si>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</si>
  <si>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</si>
  <si>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</si>
  <si>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</si>
  <si>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</si>
  <si>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</si>
  <si>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</si>
  <si>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</si>
  <si>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</si>
  <si>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</si>
  <si>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</si>
  <si>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</si>
  <si>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</si>
  <si>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</si>
  <si>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</si>
  <si>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</si>
  <si>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</si>
  <si>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</si>
  <si>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</si>
  <si>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</si>
  <si>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</si>
  <si>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</si>
  <si>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</si>
  <si>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</si>
  <si>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</si>
  <si>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</si>
  <si>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</si>
  <si>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</si>
  <si>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</si>
  <si>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</si>
  <si>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</si>
  <si>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</si>
  <si>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</si>
  <si>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</si>
  <si>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</si>
  <si>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</si>
  <si>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</si>
  <si>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</si>
  <si>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</si>
  <si>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</si>
  <si>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</si>
  <si>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</si>
  <si>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</si>
  <si>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</si>
  <si>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</si>
  <si>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</si>
  <si>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</si>
  <si>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</si>
  <si>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</si>
  <si>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</si>
  <si>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</si>
  <si>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</si>
  <si>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</si>
  <si>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</si>
  <si>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</si>
  <si>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</si>
  <si>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</si>
  <si>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</si>
  <si>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</si>
  <si>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</si>
  <si>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</si>
  <si>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</si>
  <si>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</si>
  <si>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</si>
  <si>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</si>
  <si>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</si>
  <si>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</si>
  <si>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</si>
  <si>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</si>
  <si>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</si>
  <si>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</si>
  <si>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</si>
  <si>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</si>
  <si>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</si>
  <si>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</si>
  <si>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</si>
  <si>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</si>
  <si>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</si>
  <si>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</si>
  <si>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</si>
  <si>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</si>
  <si>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</si>
  <si>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</si>
  <si>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</si>
  <si>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</si>
  <si>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</si>
  <si>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</si>
  <si>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</si>
  <si>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</si>
  <si>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</si>
  <si>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</si>
  <si>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</si>
  <si>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</si>
  <si>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</si>
  <si>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</si>
  <si>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</si>
  <si>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</si>
  <si>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</si>
  <si>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</si>
  <si>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</si>
  <si>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</si>
  <si>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</si>
  <si>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</si>
  <si>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</si>
  <si>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</si>
  <si>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</si>
  <si>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</si>
  <si>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</si>
  <si>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</si>
  <si>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</si>
  <si>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</si>
  <si>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</si>
  <si>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</si>
  <si>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</si>
  <si>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</si>
  <si>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</si>
  <si>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</si>
  <si>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</si>
  <si>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</si>
  <si>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</si>
  <si>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</si>
  <si>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</si>
  <si>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</si>
  <si>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</si>
  <si>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</si>
  <si>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</si>
  <si>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</si>
  <si>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</si>
  <si>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</si>
  <si>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</si>
  <si>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</si>
  <si>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</si>
  <si>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</si>
  <si>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</si>
  <si>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</si>
  <si>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</si>
  <si>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</si>
  <si>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</si>
  <si>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</si>
  <si>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</si>
  <si>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</si>
  <si>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</si>
  <si>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</si>
  <si>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</si>
  <si>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</si>
  <si>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</si>
  <si>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</si>
  <si>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</si>
  <si>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</si>
  <si>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</si>
  <si>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</si>
  <si>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</si>
  <si>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</si>
  <si>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</si>
  <si>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</si>
  <si>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</si>
  <si>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</si>
  <si>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</si>
  <si>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</si>
  <si>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</si>
  <si>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</si>
  <si>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</si>
  <si>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</si>
  <si>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</si>
  <si>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</si>
  <si>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</si>
  <si>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</si>
  <si>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</si>
  <si>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</si>
  <si>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</si>
  <si>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</si>
  <si>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</si>
  <si>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</si>
  <si>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</si>
  <si>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</si>
  <si>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</si>
  <si>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</si>
  <si>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</si>
  <si>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</si>
  <si>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</si>
  <si>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</si>
  <si>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</si>
  <si>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</si>
  <si>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</si>
  <si>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</si>
  <si>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</si>
  <si>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</si>
  <si>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</si>
  <si>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</si>
  <si>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</si>
  <si>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</si>
  <si>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</si>
  <si>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</si>
  <si>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</si>
  <si>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</si>
  <si>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</si>
  <si>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</si>
  <si>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</si>
  <si>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</si>
  <si>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</si>
  <si>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</si>
  <si>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</si>
  <si>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</si>
  <si>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</si>
  <si>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</si>
  <si>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</si>
  <si>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</si>
  <si>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</si>
  <si>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</si>
  <si>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</si>
  <si>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</si>
  <si>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</si>
  <si>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</si>
  <si>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</si>
  <si>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</si>
  <si>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</si>
  <si>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</si>
  <si>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</si>
  <si>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</si>
  <si>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</si>
  <si>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</si>
  <si>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</si>
  <si>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</si>
  <si>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</si>
  <si>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</si>
  <si>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</si>
  <si>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</si>
  <si>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</si>
  <si>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</si>
  <si>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</si>
  <si>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</si>
  <si>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</si>
  <si>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</si>
  <si>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</si>
  <si>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</si>
  <si>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</si>
  <si>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</si>
  <si>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</si>
  <si>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</si>
  <si>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</si>
  <si>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</si>
  <si>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</si>
  <si>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</si>
  <si>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</si>
  <si>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</si>
  <si>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</si>
  <si>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</si>
  <si>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</si>
  <si>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</si>
  <si>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</si>
  <si>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</si>
  <si>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</si>
  <si>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</si>
  <si>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</si>
  <si>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</si>
  <si>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</si>
  <si>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</si>
  <si>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</si>
  <si>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</si>
  <si>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</si>
  <si>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</si>
  <si>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</si>
  <si>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</si>
  <si>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</si>
  <si>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</si>
  <si>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</si>
  <si>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</si>
  <si>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</si>
  <si>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</si>
  <si>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</si>
  <si>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</si>
  <si>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</si>
  <si>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</si>
  <si>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</si>
  <si>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</si>
  <si>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</si>
  <si>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</si>
  <si>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</si>
  <si>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</si>
  <si>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</si>
  <si>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</si>
  <si>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</si>
  <si>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</si>
  <si>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</si>
  <si>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</si>
  <si>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</si>
  <si>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</si>
  <si>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</si>
  <si>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</si>
  <si>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</si>
  <si>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</si>
  <si>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</si>
  <si>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</si>
  <si>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</si>
  <si>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</si>
  <si>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</si>
  <si>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</si>
  <si>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</si>
  <si>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</si>
  <si>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</si>
  <si>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</si>
  <si>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</si>
  <si>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</si>
  <si>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</si>
  <si>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</si>
  <si>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</si>
  <si>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</si>
  <si>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</si>
  <si>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</si>
  <si>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</si>
  <si>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</si>
  <si>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</si>
  <si>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</si>
  <si>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</si>
  <si>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</si>
  <si>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</si>
  <si>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</si>
  <si>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</si>
  <si>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</si>
  <si>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</si>
  <si>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</si>
  <si>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</si>
  <si>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</si>
  <si>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</si>
  <si>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</si>
  <si>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</si>
  <si>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</si>
  <si>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</si>
  <si>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</si>
  <si>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</si>
  <si>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</si>
  <si>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</si>
  <si>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</si>
  <si>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</si>
  <si>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</si>
  <si>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</si>
  <si>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</si>
  <si>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</si>
  <si>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</si>
  <si>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</si>
  <si>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</si>
  <si>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</si>
  <si>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</si>
  <si>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</si>
  <si>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</si>
  <si>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</si>
  <si>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</si>
  <si>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</si>
  <si>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</si>
  <si>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</si>
  <si>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</si>
  <si>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</si>
  <si>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</si>
  <si>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</si>
  <si>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</si>
  <si>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</si>
  <si>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</si>
  <si>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</si>
  <si>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</si>
  <si>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</si>
  <si>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</si>
  <si>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</si>
  <si>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</si>
  <si>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</si>
  <si>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</si>
  <si>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</si>
  <si>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</si>
  <si>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</si>
  <si>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</si>
  <si>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</si>
  <si>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</si>
  <si>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</si>
  <si>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</si>
  <si>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</si>
  <si>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</si>
  <si>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</si>
  <si>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</si>
  <si>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</si>
  <si>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</si>
  <si>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</si>
  <si>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</si>
  <si>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</si>
  <si>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</si>
  <si>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</si>
  <si>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</si>
  <si>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</si>
  <si>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</si>
  <si>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</si>
  <si>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</si>
  <si>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</si>
  <si>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</si>
  <si>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</si>
  <si>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</si>
  <si>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</si>
  <si>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</si>
  <si>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</si>
  <si>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</si>
  <si>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</si>
  <si>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</si>
  <si>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</si>
  <si>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</si>
  <si>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</si>
  <si>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</si>
  <si>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</si>
  <si>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</si>
  <si>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</si>
  <si>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</si>
  <si>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</si>
  <si>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</si>
  <si>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</si>
  <si>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</si>
  <si>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</si>
  <si>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</si>
  <si>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</si>
  <si>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</si>
  <si>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</si>
  <si>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</si>
  <si>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</si>
  <si>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</si>
  <si>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</si>
  <si>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</si>
  <si>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</si>
  <si>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</si>
  <si>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</si>
  <si>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</si>
  <si>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</si>
  <si>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</si>
  <si>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</si>
  <si>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</si>
  <si>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</si>
  <si>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</si>
  <si>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</si>
  <si>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</si>
  <si>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</si>
  <si>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</si>
  <si>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</si>
  <si>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</si>
  <si>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</si>
  <si>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</si>
  <si>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</si>
  <si>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</si>
  <si>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</si>
  <si>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</si>
  <si>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</si>
  <si>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</si>
  <si>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</si>
  <si>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</si>
  <si>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</si>
  <si>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</si>
  <si>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</si>
  <si>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</si>
  <si>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</si>
  <si>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</si>
  <si>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</si>
  <si>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</si>
  <si>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</si>
  <si>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</si>
  <si>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</si>
  <si>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</si>
  <si>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</si>
  <si>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</si>
  <si>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</si>
  <si>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</si>
  <si>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</si>
  <si>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</si>
  <si>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</si>
  <si>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</si>
  <si>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</si>
  <si>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</si>
  <si>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</si>
  <si>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</si>
  <si>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</si>
  <si>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</si>
  <si>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</si>
  <si>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</si>
  <si>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</si>
  <si>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</si>
  <si>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</si>
  <si>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</si>
  <si>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</si>
  <si>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</si>
  <si>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</si>
  <si>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</si>
  <si>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</si>
  <si>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</si>
  <si>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</si>
  <si>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</si>
  <si>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</si>
  <si>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</si>
  <si>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</si>
  <si>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</si>
  <si>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</si>
  <si>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</si>
  <si>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</si>
  <si>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</si>
  <si>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</si>
  <si>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</si>
  <si>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</si>
  <si>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</si>
  <si>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</si>
  <si>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</si>
  <si>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</si>
  <si>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</si>
  <si>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</si>
  <si>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</si>
  <si>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</si>
  <si>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</si>
  <si>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</si>
  <si>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</si>
  <si>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</si>
  <si>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</si>
  <si>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</si>
  <si>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</si>
  <si>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</si>
  <si>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</si>
  <si>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</si>
  <si>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</si>
  <si>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</si>
  <si>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</si>
  <si>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</si>
  <si>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</si>
  <si>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</si>
  <si>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</si>
  <si>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</si>
  <si>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</si>
  <si>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</si>
  <si>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</si>
  <si>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</si>
  <si>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</si>
  <si>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</si>
  <si>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</si>
  <si>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</si>
  <si>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</si>
  <si>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</si>
  <si>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</si>
  <si>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</si>
  <si>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</si>
  <si>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</si>
  <si>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</si>
  <si>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</si>
  <si>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</si>
  <si>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</si>
  <si>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</si>
  <si>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</si>
  <si>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</si>
  <si>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</si>
  <si>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</si>
  <si>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</si>
  <si>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</si>
  <si>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</si>
  <si>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</si>
  <si>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</si>
  <si>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</si>
  <si>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</si>
  <si>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</si>
  <si>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</si>
  <si>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</si>
  <si>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</si>
  <si>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</si>
  <si>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</si>
  <si>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</si>
  <si>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</si>
  <si>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</si>
  <si>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</si>
  <si>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</si>
  <si>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</si>
  <si>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</si>
  <si>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</si>
  <si>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</si>
  <si>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</si>
  <si>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</si>
  <si>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</si>
  <si>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</si>
  <si>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</si>
  <si>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</si>
  <si>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</si>
  <si>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</si>
  <si>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</si>
  <si>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</si>
  <si>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</si>
  <si>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</si>
  <si>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</si>
  <si>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</si>
  <si>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</si>
  <si>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</si>
  <si>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</si>
  <si>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</si>
  <si>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</si>
  <si>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</si>
  <si>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</si>
  <si>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</si>
  <si>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</si>
  <si>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</si>
  <si>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</si>
  <si>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</si>
  <si>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</si>
  <si>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</si>
  <si>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</si>
  <si>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</si>
  <si>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</si>
  <si>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</si>
  <si>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</si>
  <si>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</si>
  <si>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</si>
  <si>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</si>
  <si>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</si>
  <si>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</si>
  <si>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</si>
  <si>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</si>
  <si>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</si>
  <si>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</si>
  <si>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</si>
  <si>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</si>
  <si>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</si>
  <si>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</si>
  <si>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</si>
  <si>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</si>
  <si>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</si>
  <si>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</si>
  <si>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</si>
  <si>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</si>
  <si>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</si>
  <si>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</si>
  <si>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</si>
  <si>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</si>
  <si>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</si>
  <si>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</si>
  <si>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</si>
  <si>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</si>
  <si>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</si>
  <si>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</si>
  <si>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</si>
  <si>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</si>
  <si>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</si>
  <si>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</si>
  <si>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</si>
  <si>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</si>
  <si>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</si>
  <si>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</si>
  <si>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</si>
  <si>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</si>
  <si>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</si>
  <si>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</si>
  <si>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</si>
  <si>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</si>
  <si>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</si>
  <si>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</si>
  <si>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</si>
  <si>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</si>
  <si>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</si>
  <si>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</si>
  <si>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</si>
  <si>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</si>
  <si>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</si>
  <si>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</si>
  <si>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</si>
  <si>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</si>
  <si>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</si>
  <si>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</si>
  <si>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</si>
  <si>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</si>
  <si>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</si>
  <si>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</si>
  <si>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</si>
  <si>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</si>
  <si>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</si>
  <si>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</si>
  <si>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</si>
  <si>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</si>
  <si>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</si>
  <si>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</si>
  <si>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</si>
  <si>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</si>
  <si>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</si>
  <si>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</si>
  <si>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</si>
  <si>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</si>
  <si>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</si>
  <si>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</si>
  <si>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</si>
  <si>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</si>
  <si>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</si>
  <si>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</si>
  <si>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</si>
  <si>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</si>
  <si>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</si>
  <si>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</si>
  <si>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</si>
  <si>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</si>
  <si>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</si>
  <si>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</si>
  <si>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</si>
  <si>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</si>
  <si>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</si>
  <si>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</si>
  <si>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</si>
  <si>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</si>
  <si>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</si>
  <si>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</si>
  <si>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</si>
  <si>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</si>
  <si>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</si>
  <si>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</si>
  <si>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</si>
  <si>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</si>
  <si>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</si>
  <si>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</si>
  <si>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</si>
  <si>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</si>
  <si>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</si>
  <si>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</si>
  <si>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</si>
  <si>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</si>
  <si>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</si>
  <si>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</si>
  <si>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</si>
  <si>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</si>
  <si>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</si>
  <si>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</si>
  <si>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</si>
  <si>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</si>
  <si>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</si>
  <si>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</si>
  <si>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</si>
  <si>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</si>
  <si>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</si>
  <si>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</si>
  <si>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</si>
  <si>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</si>
  <si>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</si>
  <si>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</si>
  <si>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</si>
  <si>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</si>
  <si>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</si>
  <si>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</si>
  <si>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</si>
  <si>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</si>
  <si>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</si>
  <si>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</si>
  <si>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</si>
  <si>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</si>
  <si>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</si>
  <si>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</si>
  <si>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</si>
  <si>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</si>
  <si>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</si>
  <si>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</si>
  <si>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</si>
  <si>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</si>
  <si>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</si>
  <si>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</si>
  <si>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</si>
  <si>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</si>
  <si>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</si>
  <si>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</si>
  <si>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</si>
  <si>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</si>
  <si>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</si>
  <si>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</si>
  <si>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</si>
  <si>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</si>
  <si>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</si>
  <si>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</si>
  <si>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</si>
  <si>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</si>
  <si>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</si>
  <si>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</si>
  <si>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</si>
  <si>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</si>
  <si>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</si>
  <si>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</si>
  <si>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</si>
  <si>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</si>
  <si>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</si>
  <si>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</si>
  <si>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</si>
  <si>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</si>
  <si>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</si>
  <si>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</si>
  <si>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</si>
  <si>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</si>
  <si>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</si>
  <si>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</si>
  <si>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</si>
  <si>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</si>
  <si>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</si>
  <si>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</si>
  <si>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</si>
  <si>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</si>
  <si>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</si>
  <si>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</si>
  <si>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</si>
  <si>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</si>
  <si>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</si>
  <si>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</si>
  <si>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</si>
  <si>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</si>
  <si>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</si>
  <si>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</si>
  <si>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</si>
  <si>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</si>
  <si>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</si>
  <si>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</si>
  <si>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</si>
  <si>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</si>
  <si>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</si>
  <si>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</si>
  <si>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</si>
  <si>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</si>
  <si>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</si>
  <si>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</si>
  <si>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</si>
  <si>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</si>
  <si>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</si>
  <si>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</si>
  <si>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</si>
  <si>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</si>
  <si>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</si>
  <si>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</si>
  <si>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</si>
  <si>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</si>
  <si>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</si>
  <si>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</si>
  <si>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</si>
  <si>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</si>
  <si>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</si>
  <si>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</si>
  <si>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</si>
  <si>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</si>
  <si>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</si>
  <si>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</si>
  <si>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</si>
  <si>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</si>
  <si>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</si>
  <si>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</si>
  <si>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</si>
  <si>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</si>
  <si>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</si>
  <si>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</si>
  <si>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</si>
  <si>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</si>
  <si>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</si>
  <si>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</si>
  <si>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</si>
  <si>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</si>
  <si>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</si>
  <si>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</si>
  <si>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</si>
  <si>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</si>
  <si>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</si>
  <si>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</si>
  <si>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</si>
  <si>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</si>
  <si>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</si>
  <si>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</si>
  <si>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</si>
  <si>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</si>
  <si>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</si>
  <si>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</si>
  <si>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</si>
  <si>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</si>
  <si>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</si>
  <si>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</si>
  <si>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</si>
  <si>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</si>
  <si>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</si>
  <si>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</si>
  <si>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</si>
  <si>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</si>
  <si>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</si>
  <si>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</si>
  <si>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</si>
  <si>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</si>
  <si>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</si>
  <si>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</si>
  <si>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</si>
  <si>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</si>
  <si>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</si>
  <si>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</si>
  <si>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</si>
  <si>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</si>
  <si>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</si>
  <si>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</si>
  <si>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</si>
  <si>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</si>
  <si>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</si>
  <si>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</si>
  <si>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</si>
  <si>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</si>
  <si>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</si>
  <si>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</si>
  <si>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</si>
  <si>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</si>
  <si>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</si>
  <si>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</si>
  <si>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</si>
  <si>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</si>
  <si>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</si>
  <si>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</si>
  <si>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</si>
  <si>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</si>
  <si>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</si>
  <si>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</si>
  <si>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</si>
  <si>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</si>
  <si>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</si>
  <si>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</si>
  <si>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</si>
  <si>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</si>
  <si>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</si>
  <si>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</si>
  <si>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</si>
  <si>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</si>
  <si>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</si>
  <si>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</si>
  <si>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</si>
  <si>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</si>
  <si>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</si>
  <si>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</si>
  <si>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</si>
  <si>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</si>
  <si>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</si>
  <si>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</si>
  <si>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</si>
  <si>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</si>
  <si>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</si>
  <si>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</si>
  <si>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</si>
  <si>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</si>
  <si>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</si>
  <si>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</si>
  <si>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</si>
  <si>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</si>
  <si>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</si>
  <si>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</si>
  <si>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</si>
  <si>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</si>
  <si>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</si>
  <si>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</si>
  <si>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</si>
  <si>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</si>
  <si>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</si>
  <si>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</si>
  <si>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</si>
  <si>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</si>
  <si>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</si>
  <si>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</si>
  <si>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</si>
  <si>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</si>
  <si>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</si>
  <si>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</si>
  <si>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</si>
  <si>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</si>
  <si>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</si>
  <si>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</si>
  <si>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</si>
  <si>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</si>
  <si>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</si>
  <si>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</si>
  <si>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</si>
  <si>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</si>
  <si>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</si>
  <si>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</si>
  <si>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</si>
  <si>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</si>
  <si>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</si>
  <si>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</si>
  <si>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</si>
  <si>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</si>
  <si>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</si>
  <si>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</si>
  <si>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</si>
  <si>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</si>
  <si>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</si>
  <si>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</si>
  <si>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</si>
  <si>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</si>
  <si>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</si>
  <si>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</si>
  <si>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</si>
  <si>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</si>
  <si>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</si>
  <si>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</si>
  <si>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</si>
  <si>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</si>
  <si>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</si>
  <si>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</si>
  <si>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</si>
  <si>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</si>
  <si>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</si>
  <si>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</si>
  <si>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</si>
  <si>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</si>
  <si>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</si>
  <si>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</si>
  <si>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</si>
  <si>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</si>
  <si>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</si>
  <si>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</si>
  <si>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</si>
  <si>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</si>
  <si>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</si>
  <si>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</si>
  <si>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</si>
  <si>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</si>
  <si>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</si>
  <si>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</si>
  <si>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</si>
  <si>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</si>
  <si>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</si>
  <si>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</si>
  <si>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</si>
  <si>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</si>
  <si>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</si>
  <si>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</si>
  <si>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</si>
  <si>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</si>
  <si>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</si>
  <si>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</si>
  <si>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</si>
  <si>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</si>
  <si>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</si>
  <si>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</si>
  <si>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</si>
  <si>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</si>
  <si>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</si>
  <si>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</si>
  <si>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</si>
  <si>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</si>
  <si>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</si>
  <si>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</si>
  <si>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</si>
  <si>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</si>
  <si>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</si>
  <si>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</si>
  <si>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</si>
  <si>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</si>
  <si>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</si>
  <si>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</si>
  <si>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</si>
  <si>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</si>
  <si>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</si>
  <si>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</si>
  <si>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</si>
  <si>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</si>
  <si>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</si>
  <si>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</si>
  <si>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</si>
  <si>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</si>
  <si>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</si>
  <si>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</si>
  <si>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</si>
  <si>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</si>
  <si>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</si>
  <si>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</si>
  <si>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</si>
  <si>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</si>
  <si>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</si>
  <si>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</si>
  <si>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</si>
  <si>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</si>
  <si>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</si>
  <si>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</si>
  <si>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</si>
  <si>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</si>
  <si>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</si>
  <si>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</si>
  <si>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</si>
  <si>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</si>
  <si>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</si>
  <si>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</si>
  <si>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</si>
  <si>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</si>
  <si>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</si>
  <si>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</si>
  <si>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</si>
  <si>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</si>
  <si>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</si>
  <si>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</si>
  <si>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</si>
  <si>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</si>
  <si>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</si>
  <si>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</si>
  <si>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</si>
  <si>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</si>
  <si>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</si>
  <si>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</si>
  <si>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</si>
  <si>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</si>
  <si>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</si>
  <si>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</si>
  <si>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</si>
  <si>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</si>
  <si>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</si>
  <si>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</si>
  <si>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</si>
  <si>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</si>
  <si>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</si>
  <si>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</si>
  <si>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</si>
  <si>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</si>
  <si>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</si>
  <si>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</si>
  <si>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</si>
  <si>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</si>
  <si>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</si>
  <si>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</si>
  <si>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</si>
  <si>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</si>
  <si>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</si>
  <si>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</si>
  <si>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</si>
  <si>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</si>
  <si>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</si>
  <si>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</si>
  <si>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</si>
  <si>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</si>
  <si>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</si>
  <si>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</si>
  <si>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</si>
  <si>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</si>
  <si>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</si>
  <si>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</si>
  <si>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</si>
  <si>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</si>
  <si>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</si>
  <si>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</si>
  <si>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</si>
  <si>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</si>
  <si>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</si>
  <si>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</si>
  <si>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</si>
  <si>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</si>
  <si>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</si>
  <si>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</si>
  <si>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</si>
  <si>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</si>
  <si>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</si>
  <si>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</si>
  <si>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</si>
  <si>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</si>
  <si>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</si>
  <si>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</si>
  <si>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</si>
  <si>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</si>
  <si>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</si>
  <si>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</si>
  <si>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</si>
  <si>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</si>
  <si>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</si>
  <si>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</si>
  <si>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</si>
  <si>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</si>
  <si>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</si>
  <si>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</si>
  <si>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</si>
  <si>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</si>
  <si>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</si>
  <si>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</si>
  <si>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</si>
  <si>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</si>
  <si>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</si>
  <si>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</si>
  <si>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</si>
  <si>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</si>
  <si>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</si>
  <si>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</si>
  <si>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</si>
  <si>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</si>
  <si>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</si>
  <si>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</si>
  <si>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</si>
  <si>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</si>
  <si>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</si>
  <si>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</si>
  <si>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</si>
  <si>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</si>
  <si>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</si>
  <si>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</si>
  <si>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</si>
  <si>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</si>
  <si>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</si>
  <si>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</si>
  <si>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</si>
  <si>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</si>
  <si>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</si>
  <si>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</si>
  <si>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</si>
  <si>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</si>
  <si>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</si>
  <si>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</si>
  <si>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</si>
  <si>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</si>
  <si>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</si>
  <si>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</si>
  <si>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</si>
  <si>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</si>
  <si>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</si>
  <si>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</si>
  <si>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</si>
  <si>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</si>
  <si>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</si>
  <si>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</si>
  <si>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</si>
  <si>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</si>
  <si>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</si>
  <si>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</si>
  <si>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</si>
  <si>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</si>
  <si>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</si>
  <si>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</si>
  <si>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</si>
  <si>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</si>
  <si>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</si>
  <si>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</si>
  <si>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</si>
  <si>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</si>
  <si>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</si>
  <si>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</si>
  <si>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</si>
  <si>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</si>
  <si>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</si>
  <si>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</si>
  <si>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</si>
  <si>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</si>
  <si>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</si>
  <si>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</si>
  <si>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</si>
  <si>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</si>
  <si>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</si>
  <si>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</si>
  <si>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</si>
  <si>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</si>
  <si>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</si>
  <si>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</si>
  <si>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</si>
  <si>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</si>
  <si>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</si>
  <si>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</si>
  <si>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</si>
  <si>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</si>
  <si>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</si>
  <si>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</si>
  <si>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</si>
  <si>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</si>
  <si>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</si>
  <si>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</si>
  <si>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</si>
  <si>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</si>
  <si>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</si>
  <si>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</si>
  <si>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</si>
  <si>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</si>
  <si>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</si>
  <si>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</si>
  <si>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</si>
  <si>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</si>
  <si>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</si>
  <si>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</si>
  <si>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</si>
  <si>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</si>
  <si>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</si>
  <si>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</si>
  <si>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</si>
  <si>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</si>
  <si>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</si>
  <si>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</si>
  <si>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</si>
  <si>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</si>
  <si>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</si>
  <si>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</si>
  <si>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</si>
  <si>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</si>
  <si>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</si>
  <si>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</si>
  <si>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</si>
  <si>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</si>
  <si>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</si>
  <si>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</si>
  <si>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</si>
  <si>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</si>
  <si>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</si>
  <si>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</si>
  <si>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</si>
  <si>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</si>
  <si>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</si>
  <si>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</si>
  <si>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</si>
  <si>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</si>
  <si>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</si>
  <si>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</si>
  <si>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</si>
  <si>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</si>
  <si>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</si>
  <si>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</si>
  <si>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</si>
  <si>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</si>
  <si>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</si>
  <si>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</si>
  <si>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</si>
  <si>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</si>
  <si>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</si>
  <si>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</si>
  <si>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</si>
  <si>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</si>
  <si>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</si>
  <si>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</si>
  <si>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</si>
  <si>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</si>
  <si>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</si>
  <si>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</si>
  <si>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</si>
  <si>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</si>
  <si>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</si>
  <si>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</si>
  <si>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</si>
  <si>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</si>
  <si>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</si>
  <si>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</si>
  <si>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</si>
  <si>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</si>
  <si>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</si>
  <si>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</si>
  <si>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</si>
  <si>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</si>
  <si>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</si>
  <si>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</si>
  <si>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</si>
  <si>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</si>
  <si>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</si>
  <si>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</si>
  <si>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</si>
  <si>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</si>
  <si>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</si>
  <si>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</si>
  <si>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</si>
  <si>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</si>
  <si>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</si>
  <si>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</si>
  <si>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</si>
  <si>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</si>
  <si>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</si>
  <si>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</si>
  <si>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</si>
  <si>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</si>
  <si>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</si>
  <si>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</si>
  <si>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</si>
  <si>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</si>
  <si>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</si>
  <si>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</si>
  <si>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</si>
  <si>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</si>
  <si>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</si>
  <si>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</si>
  <si>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</si>
  <si>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</si>
  <si>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</si>
  <si>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</si>
  <si>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</si>
  <si>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</si>
  <si>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</si>
  <si>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</si>
  <si>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</si>
  <si>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</si>
  <si>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</si>
  <si>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</si>
  <si>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</si>
  <si>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</si>
  <si>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</si>
  <si>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</si>
  <si>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</si>
  <si>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</si>
  <si>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</si>
  <si>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</si>
  <si>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</si>
  <si>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</si>
  <si>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</si>
  <si>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</si>
  <si>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</si>
  <si>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</si>
  <si>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</si>
  <si>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</si>
  <si>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</si>
  <si>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</si>
  <si>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</si>
  <si>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</si>
  <si>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</si>
  <si>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</si>
  <si>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</si>
  <si>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</si>
  <si>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</si>
  <si>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</si>
  <si>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</si>
  <si>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</si>
  <si>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</si>
  <si>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</si>
  <si>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</si>
  <si>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</si>
  <si>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</si>
  <si>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</si>
  <si>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</si>
  <si>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</si>
  <si>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</si>
  <si>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</si>
  <si>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</si>
  <si>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</si>
  <si>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</si>
  <si>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</si>
  <si>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</si>
  <si>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</si>
  <si>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</si>
  <si>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</si>
  <si>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</si>
  <si>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</si>
  <si>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</si>
  <si>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</si>
  <si>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</si>
  <si>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</si>
  <si>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</si>
  <si>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</si>
  <si>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</si>
  <si>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</si>
  <si>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</si>
  <si>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</si>
  <si>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</si>
  <si>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</si>
  <si>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</si>
  <si>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</si>
  <si>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</si>
  <si>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</si>
  <si>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</si>
  <si>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</si>
  <si>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</si>
  <si>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</si>
  <si>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</si>
  <si>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</si>
  <si>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</si>
  <si>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</si>
  <si>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</si>
  <si>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</si>
  <si>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</si>
  <si>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</si>
  <si>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</si>
  <si>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</si>
  <si>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</si>
  <si>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</si>
  <si>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</si>
  <si>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</si>
  <si>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</si>
  <si>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</si>
  <si>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</si>
  <si>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</si>
  <si>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</si>
  <si>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</si>
  <si>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</si>
  <si>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</si>
  <si>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</si>
  <si>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</si>
  <si>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</si>
  <si>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</si>
  <si>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</si>
  <si>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</si>
  <si>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</si>
  <si>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</si>
  <si>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</si>
  <si>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</si>
  <si>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</si>
  <si>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</si>
  <si>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</si>
  <si>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</si>
  <si>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</si>
  <si>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</si>
  <si>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</si>
  <si>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</si>
  <si>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</si>
  <si>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</si>
  <si>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</si>
  <si>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</si>
  <si>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</si>
  <si>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</si>
  <si>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</si>
  <si>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</si>
  <si>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</si>
  <si>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</si>
  <si>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</si>
  <si>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</si>
  <si>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</si>
  <si>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</si>
  <si>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</si>
  <si>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</si>
  <si>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</si>
  <si>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</si>
  <si>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</si>
  <si>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</si>
  <si>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</si>
  <si>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</si>
  <si>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</si>
  <si>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</si>
  <si>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</si>
  <si>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</si>
  <si>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</si>
  <si>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</si>
  <si>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</si>
  <si>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</si>
  <si>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</si>
  <si>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</si>
  <si>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</si>
  <si>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</si>
  <si>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</si>
  <si>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</si>
  <si>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</si>
  <si>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</si>
  <si>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</si>
  <si>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</si>
  <si>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</si>
  <si>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</si>
  <si>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</si>
  <si>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</si>
  <si>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</si>
  <si>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</si>
  <si>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</si>
  <si>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</si>
  <si>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</si>
  <si>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</si>
  <si>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</si>
  <si>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</si>
  <si>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</si>
  <si>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</si>
  <si>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</si>
  <si>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</si>
  <si>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</si>
  <si>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</si>
  <si>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</si>
  <si>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</si>
  <si>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</si>
  <si>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</si>
  <si>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</si>
  <si>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</si>
  <si>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</si>
  <si>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</si>
  <si>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</si>
  <si>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</si>
  <si>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</si>
  <si>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</si>
  <si>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</si>
  <si>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</si>
  <si>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</si>
  <si>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</si>
  <si>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</si>
  <si>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</si>
  <si>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</si>
  <si>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</si>
  <si>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</si>
  <si>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</si>
  <si>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</si>
  <si>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</si>
  <si>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</si>
  <si>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</si>
  <si>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</si>
  <si>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</si>
  <si>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</si>
  <si>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</si>
  <si>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</si>
  <si>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</si>
  <si>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</si>
  <si>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</si>
  <si>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</si>
  <si>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</si>
  <si>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</si>
  <si>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</si>
  <si>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</si>
  <si>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</si>
  <si>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</si>
  <si>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</si>
  <si>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</si>
  <si>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</si>
  <si>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</si>
  <si>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</si>
  <si>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</si>
  <si>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</si>
  <si>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</si>
  <si>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</si>
  <si>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</si>
  <si>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</si>
  <si>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</si>
  <si>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</si>
  <si>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</si>
  <si>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</si>
  <si>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</si>
  <si>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</si>
  <si>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</si>
  <si>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</si>
  <si>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</si>
  <si>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</si>
  <si>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</si>
  <si>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</si>
  <si>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</si>
  <si>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</si>
  <si>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</si>
  <si>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</si>
  <si>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</si>
  <si>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</si>
  <si>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</si>
  <si>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</si>
  <si>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</si>
  <si>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</si>
  <si>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</si>
  <si>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</si>
  <si>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</si>
  <si>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</si>
  <si>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</si>
  <si>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</si>
  <si>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</si>
  <si>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</si>
  <si>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</si>
  <si>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</si>
  <si>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</si>
  <si>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</si>
  <si>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</si>
  <si>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</si>
  <si>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</si>
  <si>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</si>
  <si>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</si>
  <si>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</si>
  <si>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</si>
  <si>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</si>
  <si>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</si>
  <si>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</si>
  <si>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</si>
  <si>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</si>
  <si>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</si>
  <si>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</si>
  <si>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</si>
  <si>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</si>
  <si>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</si>
  <si>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</si>
  <si>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</si>
  <si>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</si>
  <si>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</si>
  <si>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</si>
  <si>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</si>
  <si>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</si>
  <si>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</si>
  <si>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</si>
  <si>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</si>
  <si>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</si>
  <si>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</si>
  <si>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</si>
  <si>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</si>
  <si>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</si>
  <si>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</si>
  <si>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</si>
  <si>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</si>
  <si>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</si>
  <si>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</si>
  <si>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</si>
  <si>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</si>
  <si>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</si>
  <si>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</si>
  <si>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</si>
  <si>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</si>
  <si>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</si>
  <si>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</si>
  <si>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</si>
  <si>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</si>
  <si>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</si>
  <si>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</si>
  <si>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</si>
  <si>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</si>
  <si>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</si>
  <si>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</si>
  <si>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</si>
  <si>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</si>
  <si>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</si>
  <si>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</si>
  <si>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</si>
  <si>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</si>
  <si>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</si>
  <si>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</si>
  <si>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</si>
  <si>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</si>
  <si>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</si>
  <si>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</si>
  <si>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</si>
  <si>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</si>
  <si>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</si>
  <si>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</si>
  <si>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</si>
  <si>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</si>
  <si>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</si>
  <si>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</si>
  <si>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</si>
  <si>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</si>
  <si>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</si>
  <si>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</si>
  <si>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</si>
  <si>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</si>
  <si>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</si>
  <si>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</si>
  <si>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</si>
  <si>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</si>
  <si>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</si>
  <si>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</si>
  <si>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</si>
  <si>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</si>
  <si>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</si>
  <si>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</si>
  <si>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</si>
  <si>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</si>
  <si>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</si>
  <si>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</si>
  <si>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</si>
  <si>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</si>
  <si>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</si>
  <si>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</si>
  <si>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</si>
  <si>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</si>
  <si>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</si>
  <si>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</si>
  <si>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</si>
  <si>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</si>
  <si>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</si>
  <si>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</si>
  <si>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</si>
  <si>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</si>
  <si>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</si>
  <si>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</si>
  <si>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</si>
  <si>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</si>
  <si>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</si>
  <si>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</si>
  <si>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</si>
  <si>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</si>
  <si>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</si>
  <si>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</si>
  <si>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</si>
  <si>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</si>
  <si>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</si>
  <si>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</si>
  <si>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</si>
  <si>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</si>
  <si>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</si>
  <si>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</si>
  <si>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</si>
  <si>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</si>
  <si>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</si>
  <si>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</si>
  <si>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</si>
  <si>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</si>
  <si>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</si>
  <si>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</si>
  <si>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</si>
  <si>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</si>
  <si>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</si>
  <si>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</si>
  <si>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</si>
  <si>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</si>
  <si>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</si>
  <si>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</si>
  <si>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</si>
  <si>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</si>
  <si>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</si>
  <si>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</si>
  <si>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</si>
  <si>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</si>
  <si>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</si>
  <si>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</si>
  <si>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</si>
  <si>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</si>
  <si>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</si>
  <si>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</si>
  <si>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</si>
  <si>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</si>
  <si>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</si>
  <si>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</si>
  <si>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</si>
  <si>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</si>
  <si>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</si>
  <si>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</si>
  <si>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</si>
  <si>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</si>
  <si>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</si>
  <si>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</si>
  <si>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</si>
  <si>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</si>
  <si>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</si>
  <si>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</si>
  <si>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</si>
  <si>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</si>
  <si>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</si>
  <si>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</si>
  <si>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</si>
  <si>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</si>
  <si>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</si>
  <si>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</si>
  <si>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</si>
  <si>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</si>
  <si>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</si>
  <si>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</si>
  <si>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</si>
  <si>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</si>
  <si>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</si>
  <si>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</si>
  <si>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</si>
  <si>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</si>
  <si>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</si>
  <si>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</si>
  <si>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</si>
  <si>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</si>
  <si>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</si>
  <si>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</si>
  <si>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</si>
  <si>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</si>
  <si>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</si>
  <si>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</si>
  <si>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</si>
  <si>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</si>
  <si>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</si>
  <si>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</si>
  <si>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</si>
  <si>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</si>
  <si>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</si>
  <si>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</si>
  <si>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</si>
  <si>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</si>
  <si>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</si>
  <si>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</si>
  <si>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</si>
  <si>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</si>
  <si>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</si>
  <si>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</si>
  <si>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</si>
  <si>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</si>
  <si>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</si>
  <si>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</si>
  <si>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</si>
  <si>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</si>
  <si>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</si>
  <si>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</si>
  <si>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</si>
  <si>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</si>
  <si>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</si>
  <si>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</si>
  <si>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</si>
  <si>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</si>
  <si>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</si>
  <si>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</si>
  <si>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</si>
  <si>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</si>
  <si>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</si>
  <si>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</si>
  <si>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</si>
  <si>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</si>
  <si>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</si>
  <si>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</si>
  <si>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</si>
  <si>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</si>
  <si>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</si>
  <si>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</si>
  <si>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</si>
  <si>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</si>
  <si>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</si>
  <si>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</si>
  <si>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</si>
  <si>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</si>
  <si>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</si>
  <si>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</si>
  <si>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</si>
  <si>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</si>
  <si>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</si>
  <si>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</si>
  <si>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</si>
  <si>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</si>
  <si>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</si>
  <si>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</si>
  <si>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</si>
  <si>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</si>
  <si>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</si>
  <si>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</si>
  <si>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</si>
  <si>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</si>
  <si>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</si>
  <si>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</si>
  <si>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</si>
  <si>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</si>
  <si>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</si>
  <si>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</si>
  <si>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</si>
  <si>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</si>
  <si>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</si>
  <si>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</si>
  <si>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</si>
  <si>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</si>
  <si>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</si>
  <si>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</si>
  <si>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</si>
  <si>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</si>
  <si>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</si>
  <si>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</si>
  <si>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</si>
  <si>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</si>
  <si>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</si>
  <si>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</si>
  <si>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</si>
  <si>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</si>
  <si>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</si>
  <si>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</si>
  <si>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</si>
  <si>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</si>
  <si>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</si>
  <si>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</si>
  <si>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</si>
  <si>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</si>
  <si>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</si>
  <si>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</si>
  <si>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</si>
  <si>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</si>
  <si>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</si>
  <si>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</si>
  <si>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</si>
  <si>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</si>
  <si>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</si>
  <si>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</si>
  <si>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</si>
  <si>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</si>
  <si>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</si>
  <si>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</si>
  <si>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</si>
  <si>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</si>
  <si>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</si>
  <si>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</si>
  <si>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</si>
  <si>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</si>
  <si>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</si>
  <si>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</si>
  <si>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</si>
  <si>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</si>
  <si>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</si>
  <si>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</si>
  <si>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</si>
  <si>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</si>
  <si>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</si>
  <si>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</si>
  <si>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</si>
  <si>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</si>
  <si>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</si>
  <si>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</si>
  <si>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</si>
  <si>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</si>
  <si>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</si>
  <si>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</si>
  <si>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</si>
  <si>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</si>
  <si>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</si>
  <si>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</si>
  <si>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</si>
  <si>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</si>
  <si>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</si>
  <si>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</si>
  <si>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</si>
  <si>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</si>
  <si>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</si>
  <si>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</si>
  <si>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</si>
  <si>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</si>
  <si>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</si>
  <si>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</si>
  <si>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</si>
  <si>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</si>
  <si>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</si>
  <si>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</si>
  <si>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</si>
  <si>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</si>
  <si>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</si>
  <si>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</si>
  <si>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</si>
  <si>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</si>
  <si>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</si>
  <si>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</si>
  <si>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</si>
  <si>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</si>
  <si>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</si>
  <si>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</si>
  <si>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</si>
  <si>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</si>
  <si>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</si>
  <si>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</si>
  <si>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</si>
  <si>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</si>
  <si>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</si>
  <si>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</si>
  <si>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</si>
  <si>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</si>
  <si>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</si>
  <si>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</si>
  <si>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</si>
  <si>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</si>
  <si>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</si>
  <si>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</si>
  <si>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</si>
  <si>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</si>
  <si>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</si>
  <si>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</si>
  <si>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</si>
  <si>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</si>
  <si>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</si>
  <si>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</si>
  <si>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</si>
  <si>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</si>
  <si>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</si>
  <si>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</si>
  <si>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</si>
  <si>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</si>
  <si>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</si>
  <si>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</si>
  <si>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</si>
  <si>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</si>
  <si>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</si>
  <si>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</si>
  <si>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</si>
  <si>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</si>
  <si>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</si>
  <si>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</si>
  <si>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</si>
  <si>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</si>
  <si>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</si>
  <si>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</si>
  <si>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</si>
  <si>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</si>
  <si>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</si>
  <si>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</si>
  <si>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</si>
  <si>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</si>
  <si>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</si>
  <si>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</si>
  <si>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</si>
  <si>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</si>
  <si>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</si>
  <si>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</si>
  <si>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</si>
  <si>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</si>
  <si>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</si>
  <si>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</si>
  <si>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</si>
  <si>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</si>
  <si>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</si>
  <si>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</si>
  <si>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</si>
  <si>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</si>
  <si>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</si>
  <si>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</si>
  <si>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</si>
  <si>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</si>
  <si>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</si>
  <si>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</si>
  <si>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</si>
  <si>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</si>
  <si>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</si>
  <si>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</si>
  <si>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</si>
  <si>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</si>
  <si>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</si>
  <si>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</si>
  <si>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</si>
  <si>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</si>
  <si>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</si>
  <si>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</si>
  <si>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</si>
  <si>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</si>
  <si>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</si>
  <si>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</si>
  <si>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</si>
  <si>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</si>
  <si>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</si>
  <si>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</si>
  <si>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</si>
  <si>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</si>
  <si>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</si>
  <si>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</si>
  <si>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</si>
  <si>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</si>
  <si>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</si>
  <si>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</si>
  <si>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</si>
  <si>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</si>
  <si>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</si>
  <si>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</si>
  <si>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</si>
  <si>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</si>
  <si>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</si>
  <si>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</si>
  <si>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</si>
  <si>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</si>
  <si>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</si>
  <si>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</si>
  <si>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</si>
  <si>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</si>
  <si>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</si>
  <si>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</si>
  <si>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</si>
  <si>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</si>
  <si>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</si>
  <si>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</si>
  <si>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</si>
  <si>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</si>
  <si>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</si>
  <si>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</si>
  <si>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</si>
  <si>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</si>
  <si>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</si>
  <si>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</si>
  <si>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</si>
  <si>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</si>
  <si>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</si>
  <si>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</si>
  <si>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</si>
  <si>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</si>
  <si>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</si>
  <si>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</si>
  <si>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</si>
  <si>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</si>
  <si>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</si>
  <si>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</si>
  <si>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</si>
  <si>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</si>
  <si>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</si>
  <si>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</si>
  <si>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</si>
  <si>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</si>
  <si>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</si>
  <si>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</si>
  <si>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</si>
  <si>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</si>
  <si>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</si>
  <si>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</si>
  <si>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</si>
  <si>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</si>
  <si>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</si>
  <si>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</si>
  <si>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</si>
  <si>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</si>
  <si>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</si>
  <si>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</si>
  <si>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</si>
  <si>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</si>
  <si>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</si>
  <si>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</si>
  <si>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</si>
  <si>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</si>
  <si>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</si>
  <si>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</si>
  <si>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</si>
  <si>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</si>
  <si>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</si>
  <si>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</si>
  <si>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</si>
  <si>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</si>
  <si>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</si>
  <si>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</si>
  <si>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</si>
  <si>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</si>
  <si>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</si>
  <si>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</si>
  <si>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</si>
  <si>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</si>
  <si>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</si>
  <si>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</si>
  <si>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</si>
  <si>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</si>
  <si>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</si>
  <si>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</si>
  <si>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</si>
  <si>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</si>
  <si>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</si>
  <si>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</si>
  <si>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</si>
  <si>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</si>
  <si>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</si>
  <si>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</si>
  <si>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</si>
  <si>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</si>
  <si>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</si>
  <si>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</si>
  <si>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</si>
  <si>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</si>
  <si>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</si>
  <si>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</si>
  <si>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</si>
  <si>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</si>
  <si>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</si>
  <si>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</si>
  <si>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</si>
  <si>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</si>
  <si>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</si>
  <si>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</si>
  <si>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</si>
  <si>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</si>
  <si>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</si>
  <si>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</si>
  <si>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</si>
  <si>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</si>
  <si>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</si>
  <si>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</si>
  <si>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</si>
  <si>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</si>
  <si>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</si>
  <si>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</si>
  <si>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</si>
  <si>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</si>
  <si>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</si>
  <si>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</si>
  <si>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</si>
  <si>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</si>
  <si>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</si>
  <si>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</si>
  <si>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</si>
  <si>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</si>
  <si>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</si>
  <si>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</si>
  <si>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</si>
  <si>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</si>
  <si>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</si>
  <si>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</si>
  <si>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</si>
  <si>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</si>
  <si>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</si>
  <si>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</si>
  <si>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</si>
  <si>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</si>
  <si>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</si>
  <si>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</si>
  <si>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</si>
  <si>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</si>
  <si>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</si>
  <si>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</si>
  <si>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</si>
  <si>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</si>
  <si>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</si>
  <si>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</si>
  <si>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</si>
  <si>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</si>
  <si>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</si>
  <si>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</si>
  <si>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</si>
  <si>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</si>
  <si>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</si>
  <si>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</si>
  <si>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</si>
  <si>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</si>
  <si>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</si>
  <si>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</si>
  <si>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</si>
  <si>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</si>
  <si>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</si>
  <si>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</si>
  <si>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</si>
  <si>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</si>
  <si>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</si>
  <si>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</si>
  <si>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</si>
  <si>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</si>
  <si>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</si>
  <si>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</si>
  <si>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</si>
  <si>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</si>
  <si>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</si>
  <si>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</si>
  <si>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</si>
  <si>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</si>
  <si>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</si>
  <si>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</si>
  <si>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</si>
  <si>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</si>
  <si>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</si>
  <si>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</si>
  <si>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</si>
  <si>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</si>
  <si>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</si>
  <si>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</si>
  <si>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</si>
  <si>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</si>
  <si>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</si>
  <si>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</si>
  <si>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</si>
  <si>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</si>
  <si>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</si>
  <si>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</si>
  <si>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</si>
  <si>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</si>
  <si>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</si>
  <si>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</si>
  <si>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</si>
  <si>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</si>
  <si>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</si>
  <si>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</si>
  <si>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</si>
  <si>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</si>
  <si>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</si>
  <si>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</si>
  <si>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</si>
  <si>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</si>
  <si>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</si>
  <si>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</si>
  <si>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</si>
  <si>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</si>
  <si>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</si>
  <si>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</si>
  <si>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</si>
  <si>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</si>
  <si>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</si>
  <si>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</si>
  <si>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</si>
  <si>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</si>
  <si>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</si>
  <si>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</si>
  <si>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</si>
  <si>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</si>
  <si>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</si>
  <si>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</si>
  <si>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</si>
  <si>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</si>
  <si>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</si>
  <si>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</si>
  <si>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</si>
  <si>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</si>
  <si>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</si>
  <si>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</si>
  <si>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</si>
  <si>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</si>
  <si>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</si>
  <si>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</si>
  <si>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</si>
  <si>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</si>
  <si>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</si>
  <si>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</si>
  <si>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</si>
  <si>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</si>
  <si>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</si>
  <si>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</si>
  <si>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</si>
  <si>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</si>
  <si>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</si>
  <si>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</si>
  <si>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</si>
  <si>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</si>
  <si>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</si>
  <si>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</si>
  <si>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</si>
  <si>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</si>
  <si>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</si>
  <si>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</si>
  <si>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</si>
  <si>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</si>
  <si>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</si>
  <si>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</si>
  <si>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</si>
  <si>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</si>
  <si>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</si>
  <si>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</si>
  <si>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</si>
  <si>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</si>
  <si>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</si>
  <si>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</si>
  <si>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</si>
  <si>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</si>
  <si>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</si>
  <si>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</si>
  <si>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</si>
  <si>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</si>
  <si>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</si>
  <si>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</si>
  <si>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</si>
  <si>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</si>
  <si>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</si>
  <si>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</si>
  <si>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</si>
  <si>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</si>
  <si>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</si>
  <si>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</si>
  <si>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</si>
  <si>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</si>
  <si>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</si>
  <si>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</si>
  <si>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</si>
  <si>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</si>
  <si>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</si>
  <si>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</si>
  <si>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</si>
  <si>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</si>
  <si>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</si>
  <si>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</si>
  <si>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</si>
  <si>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</si>
  <si>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</si>
  <si>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</si>
  <si>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</si>
  <si>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</si>
  <si>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</si>
  <si>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</si>
  <si>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</si>
  <si>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</si>
  <si>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</si>
  <si>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</si>
  <si>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</si>
  <si>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</si>
  <si>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</si>
  <si>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</si>
  <si>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</si>
  <si>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</si>
  <si>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</si>
  <si>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</si>
  <si>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</si>
  <si>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</si>
  <si>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</si>
  <si>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</si>
  <si>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</si>
  <si>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</si>
  <si>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</si>
  <si>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</si>
  <si>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</si>
  <si>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</si>
  <si>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</si>
  <si>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</si>
  <si>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</si>
  <si>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</si>
  <si>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</si>
  <si>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</si>
  <si>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</si>
  <si>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</si>
  <si>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</si>
  <si>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</si>
  <si>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</si>
  <si>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</si>
  <si>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</si>
  <si>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</si>
  <si>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</si>
  <si>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</si>
  <si>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</si>
  <si>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</si>
  <si>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</si>
  <si>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</si>
  <si>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</si>
  <si>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</si>
  <si>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</si>
  <si>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</si>
  <si>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</si>
  <si>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</si>
  <si>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</si>
  <si>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</si>
  <si>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</si>
  <si>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</si>
  <si>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</si>
  <si>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</si>
  <si>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</si>
  <si>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</si>
  <si>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</si>
  <si>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</si>
  <si>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</si>
  <si>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</si>
  <si>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</si>
  <si>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</si>
  <si>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</si>
  <si>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</si>
  <si>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</si>
  <si>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</si>
  <si>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</si>
  <si>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</si>
  <si>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</si>
  <si>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</si>
  <si>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</si>
  <si>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</si>
  <si>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</si>
  <si>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</si>
  <si>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</si>
  <si>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</si>
  <si>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</si>
  <si>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</si>
  <si>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</si>
  <si>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</si>
  <si>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</si>
  <si>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</si>
  <si>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</si>
  <si>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</si>
  <si>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</si>
  <si>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</si>
  <si>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</si>
  <si>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</si>
  <si>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</si>
  <si>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</si>
  <si>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</si>
  <si>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</si>
  <si>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</si>
  <si>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</si>
  <si>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</si>
  <si>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</si>
  <si>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</si>
  <si>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</si>
  <si>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</si>
  <si>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</si>
  <si>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</si>
  <si>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</si>
  <si>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</si>
  <si>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</si>
  <si>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</si>
  <si>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</si>
  <si>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</si>
  <si>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</si>
  <si>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</si>
  <si>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</si>
  <si>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</si>
  <si>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</si>
  <si>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</si>
  <si>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</si>
  <si>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</si>
  <si>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</si>
  <si>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</si>
  <si>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</si>
  <si>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</si>
  <si>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</si>
  <si>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</si>
  <si>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</si>
  <si>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</si>
  <si>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</si>
  <si>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</si>
  <si>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</si>
  <si>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</si>
  <si>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</si>
  <si>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</si>
  <si>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</si>
  <si>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</si>
  <si>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</si>
  <si>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</si>
  <si>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</si>
  <si>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</si>
  <si>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</si>
  <si>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</si>
  <si>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</si>
  <si>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</si>
  <si>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</si>
  <si>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</si>
  <si>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</si>
  <si>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</si>
  <si>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</si>
  <si>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</si>
  <si>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</si>
  <si>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</si>
  <si>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</si>
  <si>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</si>
  <si>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</si>
  <si>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</si>
  <si>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</si>
  <si>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</si>
  <si>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</si>
  <si>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</si>
  <si>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</si>
  <si>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</si>
  <si>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</si>
  <si>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</si>
  <si>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</si>
  <si>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</si>
  <si>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</si>
  <si>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</si>
  <si>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</si>
  <si>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</si>
  <si>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</si>
  <si>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</si>
  <si>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</si>
  <si>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</si>
  <si>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</si>
  <si>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</si>
  <si>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</si>
  <si>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</si>
  <si>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</si>
  <si>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</si>
  <si>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</si>
  <si>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</si>
  <si>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</si>
  <si>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</si>
  <si>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</si>
  <si>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</si>
  <si>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</si>
  <si>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</si>
  <si>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</si>
  <si>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</si>
  <si>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</si>
  <si>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</si>
  <si>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</si>
  <si>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</si>
  <si>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</si>
  <si>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</si>
  <si>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</si>
  <si>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</si>
  <si>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</si>
  <si>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</si>
  <si>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</si>
  <si>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</si>
  <si>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</si>
  <si>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</si>
  <si>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</si>
  <si>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</si>
  <si>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</si>
  <si>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</si>
  <si>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</si>
  <si>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</si>
  <si>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</si>
  <si>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</si>
  <si>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</si>
  <si>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</si>
  <si>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</si>
  <si>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</si>
  <si>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</si>
  <si>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</si>
  <si>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</si>
  <si>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</si>
  <si>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</si>
  <si>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</si>
  <si>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</si>
  <si>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</si>
  <si>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</si>
  <si>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</si>
  <si>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</si>
  <si>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</si>
  <si>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</si>
  <si>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</si>
  <si>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</si>
  <si>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</si>
  <si>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</si>
  <si>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</si>
  <si>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</si>
  <si>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</si>
  <si>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</si>
  <si>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</si>
  <si>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</si>
  <si>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</si>
  <si>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</si>
  <si>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</si>
  <si>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</si>
  <si>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</si>
  <si>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</si>
  <si>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</si>
  <si>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</si>
  <si>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</si>
  <si>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</si>
  <si>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</si>
  <si>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</si>
  <si>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</si>
  <si>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</si>
  <si>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</si>
  <si>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</si>
  <si>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</si>
  <si>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</si>
  <si>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</si>
  <si>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</si>
  <si>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</si>
  <si>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</si>
  <si>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</si>
  <si>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</si>
  <si>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</si>
  <si>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</si>
  <si>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</si>
  <si>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</si>
  <si>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</si>
  <si>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</si>
  <si>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</si>
  <si>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</si>
  <si>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</si>
  <si>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</si>
  <si>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</si>
  <si>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</si>
  <si>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</si>
  <si>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</si>
  <si>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</si>
  <si>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</si>
  <si>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</si>
  <si>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</si>
  <si>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</si>
  <si>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</si>
  <si>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</si>
  <si>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</si>
  <si>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</si>
  <si>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</si>
  <si>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</si>
  <si>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</si>
  <si>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</si>
  <si>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</si>
  <si>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</si>
  <si>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</si>
  <si>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</si>
  <si>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</si>
  <si>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</si>
  <si>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</si>
  <si>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</si>
  <si>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</si>
  <si>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</si>
  <si>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</si>
  <si>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</si>
  <si>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</si>
  <si>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</si>
  <si>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</si>
  <si>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</si>
  <si>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</si>
  <si>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</si>
  <si>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</si>
  <si>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</si>
  <si>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</si>
  <si>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</si>
  <si>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</si>
  <si>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</si>
  <si>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</si>
  <si>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</si>
  <si>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</si>
  <si>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</si>
  <si>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</si>
  <si>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</si>
  <si>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</si>
  <si>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</si>
  <si>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</si>
  <si>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</si>
  <si>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</si>
  <si>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</si>
  <si>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</si>
  <si>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</si>
  <si>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</si>
  <si>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</si>
  <si>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</si>
  <si>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</si>
  <si>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</si>
  <si>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</si>
  <si>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</si>
  <si>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</si>
  <si>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</si>
  <si>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</si>
  <si>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</si>
  <si>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</si>
  <si>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</si>
  <si>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</si>
  <si>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</si>
  <si>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</si>
  <si>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</si>
  <si>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</si>
  <si>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</si>
  <si>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</si>
  <si>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</si>
  <si>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</si>
  <si>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</si>
  <si>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</si>
  <si>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</si>
  <si>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</si>
  <si>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</si>
  <si>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</si>
  <si>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</si>
  <si>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</si>
  <si>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</si>
  <si>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</si>
  <si>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</si>
  <si>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</si>
  <si>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</si>
  <si>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</si>
  <si>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</si>
  <si>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</si>
  <si>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</si>
  <si>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</si>
  <si>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</si>
  <si>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</si>
  <si>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</si>
  <si>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</si>
  <si>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</si>
  <si>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</si>
  <si>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</si>
  <si>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</si>
  <si>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</si>
  <si>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</si>
  <si>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</si>
  <si>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</si>
  <si>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</si>
  <si>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</si>
  <si>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</si>
  <si>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</si>
  <si>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</si>
  <si>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</si>
  <si>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</si>
  <si>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</si>
  <si>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</si>
  <si>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</si>
  <si>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</si>
  <si>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</si>
  <si>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</si>
  <si>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</si>
  <si>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</si>
  <si>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</si>
  <si>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</si>
  <si>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</si>
  <si>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</si>
  <si>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</si>
  <si>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</si>
  <si>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</si>
  <si>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</si>
  <si>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</si>
  <si>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</si>
  <si>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</si>
  <si>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</si>
  <si>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</si>
  <si>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</si>
  <si>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</si>
  <si>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</si>
  <si>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</si>
  <si>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</si>
  <si>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</si>
  <si>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</si>
  <si>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</si>
  <si>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</si>
  <si>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</si>
  <si>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</si>
  <si>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</si>
  <si>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</si>
  <si>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</si>
  <si>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</si>
  <si>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</si>
  <si>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</si>
  <si>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</si>
  <si>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</si>
  <si>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</si>
  <si>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</si>
  <si>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</si>
  <si>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</si>
  <si>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</si>
  <si>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</si>
  <si>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</si>
  <si>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</si>
  <si>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</si>
  <si>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</si>
  <si>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</si>
  <si>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</si>
  <si>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</si>
  <si>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</si>
  <si>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</si>
  <si>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</si>
  <si>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</si>
  <si>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</si>
  <si>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</si>
  <si>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</si>
  <si>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</si>
  <si>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</si>
  <si>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</si>
  <si>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</si>
  <si>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</si>
  <si>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</si>
  <si>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</si>
  <si>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</si>
  <si>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</si>
  <si>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</si>
  <si>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</si>
  <si>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</si>
  <si>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</si>
  <si>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</si>
  <si>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</si>
  <si>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</si>
  <si>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</si>
  <si>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</si>
  <si>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</si>
  <si>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</si>
  <si>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</si>
  <si>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</si>
  <si>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</si>
  <si>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</si>
  <si>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</si>
  <si>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</si>
  <si>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</si>
  <si>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</si>
  <si>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</si>
  <si>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</si>
  <si>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</si>
  <si>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</si>
  <si>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</si>
  <si>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</si>
  <si>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</si>
  <si>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</si>
  <si>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</si>
  <si>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</si>
  <si>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</si>
  <si>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</si>
  <si>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</si>
  <si>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</si>
  <si>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</si>
  <si>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</si>
  <si>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</si>
  <si>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</si>
  <si>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</si>
  <si>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</si>
  <si>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</si>
  <si>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</si>
  <si>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</si>
  <si>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</si>
  <si>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</si>
  <si>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</si>
  <si>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</si>
  <si>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</si>
  <si>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</si>
  <si>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</si>
  <si>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</si>
  <si>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</si>
  <si>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</si>
  <si>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</si>
  <si>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</si>
  <si>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</si>
  <si>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</si>
  <si>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</si>
  <si>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</si>
  <si>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</si>
  <si>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</si>
  <si>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</si>
  <si>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</si>
  <si>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</si>
  <si>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</si>
  <si>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</si>
  <si>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</si>
  <si>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</si>
  <si>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</si>
  <si>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</si>
  <si>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</si>
  <si>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</si>
  <si>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</si>
  <si>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</si>
  <si>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</si>
  <si>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</si>
  <si>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</si>
  <si>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</si>
  <si>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</si>
  <si>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</si>
  <si>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</si>
  <si>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</si>
  <si>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</si>
  <si>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</si>
  <si>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</si>
  <si>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</si>
  <si>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</si>
  <si>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</si>
  <si>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</si>
  <si>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</si>
  <si>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</si>
  <si>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</si>
  <si>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</si>
  <si>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</si>
  <si>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</si>
  <si>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</si>
  <si>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</si>
  <si>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</si>
  <si>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</si>
  <si>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</si>
  <si>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</si>
  <si>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</si>
  <si>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</si>
  <si>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</si>
  <si>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</si>
  <si>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</si>
  <si>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</si>
  <si>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</si>
  <si>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</si>
  <si>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</si>
  <si>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</si>
  <si>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</si>
  <si>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</si>
  <si>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</si>
  <si>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</si>
  <si>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</si>
  <si>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</si>
  <si>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</si>
  <si>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</si>
  <si>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</si>
  <si>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</si>
  <si>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</si>
  <si>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</si>
  <si>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</si>
  <si>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</si>
  <si>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</si>
  <si>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</si>
  <si>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</si>
  <si>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</si>
  <si>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</si>
  <si>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</si>
  <si>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</si>
  <si>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</si>
  <si>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</si>
  <si>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</si>
  <si>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</si>
  <si>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</si>
  <si>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</si>
  <si>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</si>
  <si>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</si>
  <si>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</si>
  <si>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</si>
  <si>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</si>
  <si>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</si>
  <si>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</si>
  <si>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</si>
  <si>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</si>
  <si>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</si>
  <si>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</si>
  <si>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</si>
  <si>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</si>
  <si>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</si>
  <si>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</si>
  <si>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</si>
  <si>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</si>
  <si>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</si>
  <si>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</si>
  <si>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</si>
  <si>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</si>
  <si>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</si>
  <si>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</si>
  <si>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</si>
  <si>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</si>
  <si>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</si>
  <si>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</si>
  <si>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</si>
  <si>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</si>
  <si>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</si>
  <si>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</si>
  <si>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</si>
  <si>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</si>
  <si>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</si>
  <si>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</si>
  <si>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</si>
  <si>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</si>
  <si>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</si>
  <si>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</si>
  <si>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</si>
  <si>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</si>
  <si>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</si>
  <si>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</si>
  <si>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</si>
  <si>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</si>
  <si>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</si>
  <si>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</si>
  <si>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</si>
  <si>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</si>
  <si>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</si>
  <si>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</si>
  <si>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</si>
  <si>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</si>
  <si>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</si>
  <si>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</si>
  <si>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</si>
  <si>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</si>
  <si>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</si>
  <si>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</si>
  <si>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</si>
  <si>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</si>
  <si>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</si>
  <si>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</si>
  <si>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</si>
  <si>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</si>
  <si>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</si>
  <si>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</si>
  <si>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</si>
  <si>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</si>
  <si>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</si>
  <si>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</si>
  <si>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</si>
  <si>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</si>
  <si>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</si>
  <si>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</si>
  <si>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</si>
  <si>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</si>
  <si>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</si>
  <si>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</si>
  <si>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</si>
  <si>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</si>
  <si>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</si>
  <si>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</si>
  <si>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</si>
  <si>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</si>
  <si>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</si>
  <si>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</si>
  <si>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</si>
  <si>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</si>
  <si>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</si>
  <si>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</si>
  <si>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</si>
  <si>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</si>
  <si>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</si>
  <si>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</si>
  <si>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</si>
  <si>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</si>
  <si>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</si>
  <si>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</si>
  <si>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</si>
  <si>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</si>
  <si>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</si>
  <si>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</si>
  <si>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</si>
  <si>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</si>
  <si>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</si>
  <si>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</si>
  <si>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</si>
  <si>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</si>
  <si>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</si>
  <si>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</si>
  <si>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</si>
  <si>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</si>
  <si>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</si>
  <si>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</si>
  <si>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</si>
  <si>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</si>
  <si>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</si>
  <si>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</si>
  <si>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</si>
  <si>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</si>
  <si>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</si>
  <si>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</si>
  <si>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</si>
  <si>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</si>
  <si>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</si>
  <si>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</si>
  <si>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</si>
  <si>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</si>
  <si>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</si>
  <si>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</si>
  <si>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</si>
  <si>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</si>
  <si>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</si>
  <si>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</si>
  <si>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</si>
  <si>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</si>
  <si>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</si>
  <si>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</si>
  <si>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</si>
  <si>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</si>
  <si>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</si>
  <si>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</si>
  <si>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</si>
  <si>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</si>
  <si>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</si>
  <si>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</si>
  <si>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</si>
  <si>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</si>
  <si>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</si>
  <si>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</si>
  <si>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</si>
  <si>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</si>
  <si>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</si>
  <si>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</si>
  <si>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</si>
  <si>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</si>
  <si>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</si>
  <si>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</si>
  <si>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</si>
  <si>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</si>
  <si>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</si>
  <si>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</si>
  <si>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</si>
  <si>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</si>
  <si>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</si>
  <si>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</si>
  <si>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</si>
  <si>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</si>
  <si>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</si>
  <si>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</si>
  <si>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</si>
  <si>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</si>
  <si>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</si>
  <si>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</si>
  <si>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</si>
  <si>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</si>
  <si>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</si>
  <si>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</si>
  <si>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</si>
  <si>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</si>
  <si>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</si>
  <si>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</si>
  <si>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</si>
  <si>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</si>
  <si>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</si>
  <si>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</si>
  <si>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</si>
  <si>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</si>
  <si>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</si>
  <si>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</si>
  <si>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</si>
  <si>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</si>
  <si>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</si>
  <si>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</si>
  <si>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</si>
  <si>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</si>
  <si>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</si>
  <si>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</si>
  <si>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</si>
  <si>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</si>
  <si>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</si>
  <si>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</si>
  <si>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</si>
  <si>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</si>
  <si>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</si>
  <si>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</si>
  <si>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</si>
  <si>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</si>
  <si>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</si>
  <si>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</si>
  <si>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</si>
  <si>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</si>
  <si>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</si>
  <si>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</si>
  <si>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</si>
  <si>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</si>
  <si>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</si>
  <si>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</si>
  <si>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</si>
  <si>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</si>
  <si>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</si>
  <si>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</si>
  <si>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</si>
  <si>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</si>
  <si>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</si>
  <si>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</si>
  <si>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</si>
  <si>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</si>
  <si>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</si>
  <si>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</si>
  <si>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</si>
  <si>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</si>
  <si>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</si>
  <si>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</si>
  <si>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</si>
  <si>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</si>
  <si>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</si>
  <si>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</si>
  <si>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</si>
  <si>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</si>
  <si>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</si>
  <si>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</si>
  <si>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</si>
  <si>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</si>
  <si>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</si>
  <si>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</si>
  <si>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</si>
  <si>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</si>
  <si>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</si>
  <si>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</si>
  <si>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</si>
  <si>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</si>
  <si>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</si>
  <si>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</si>
  <si>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</si>
  <si>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</si>
  <si>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</si>
  <si>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</si>
  <si>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</si>
  <si>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</si>
  <si>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</si>
  <si>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</si>
  <si>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</si>
  <si>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</si>
  <si>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</si>
  <si>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</si>
  <si>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</si>
  <si>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</si>
  <si>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</si>
  <si>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</si>
  <si>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</si>
  <si>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</si>
  <si>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</si>
  <si>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</si>
  <si>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</si>
  <si>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</si>
  <si>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</si>
  <si>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</si>
  <si>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</si>
  <si>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</si>
  <si>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</si>
  <si>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</si>
  <si>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</si>
  <si>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</si>
  <si>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</si>
  <si>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</si>
  <si>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</si>
  <si>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</si>
  <si>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</si>
  <si>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</si>
  <si>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</si>
  <si>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</si>
  <si>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</si>
  <si>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</si>
  <si>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</si>
  <si>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</si>
  <si>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</si>
  <si>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</si>
  <si>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</si>
  <si>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</si>
  <si>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</si>
  <si>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</si>
  <si>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</si>
  <si>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</si>
  <si>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</si>
  <si>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</si>
  <si>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</si>
  <si>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</si>
  <si>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</si>
  <si>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</si>
  <si>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</si>
  <si>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</si>
  <si>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</si>
  <si>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</si>
  <si>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</si>
  <si>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</si>
  <si>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</si>
  <si>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</si>
  <si>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</si>
  <si>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</si>
  <si>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</si>
  <si>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</si>
  <si>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</si>
  <si>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</si>
  <si>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</si>
  <si>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</si>
  <si>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</si>
  <si>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</si>
  <si>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</si>
  <si>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</si>
  <si>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</si>
  <si>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</si>
  <si>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</si>
  <si>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</si>
  <si>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</si>
  <si>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</si>
  <si>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</si>
  <si>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</si>
  <si>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</si>
  <si>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</si>
  <si>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</si>
  <si>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</si>
  <si>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</si>
  <si>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</si>
  <si>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</si>
  <si>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</si>
  <si>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</si>
  <si>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</si>
  <si>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</si>
  <si>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</si>
  <si>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</si>
  <si>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</si>
  <si>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</si>
  <si>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</si>
  <si>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</si>
  <si>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</si>
  <si>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</si>
  <si>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</si>
  <si>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</si>
  <si>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</si>
  <si>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</si>
  <si>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</si>
  <si>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</si>
  <si>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</si>
  <si>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</si>
  <si>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</si>
  <si>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</si>
  <si>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</si>
  <si>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</si>
  <si>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</si>
  <si>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</si>
  <si>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</si>
  <si>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</si>
  <si>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</si>
  <si>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</si>
  <si>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</si>
  <si>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</si>
  <si>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</si>
  <si>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</si>
  <si>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</si>
  <si>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</si>
  <si>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</si>
  <si>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</si>
  <si>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</si>
  <si>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</si>
  <si>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</si>
  <si>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</si>
  <si>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</si>
  <si>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</si>
  <si>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</si>
  <si>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</si>
  <si>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</si>
  <si>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</si>
  <si>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</si>
  <si>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</si>
  <si>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</si>
  <si>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</si>
  <si>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</si>
  <si>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</si>
  <si>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</si>
  <si>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</si>
  <si>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</si>
  <si>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</si>
  <si>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</si>
  <si>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</si>
  <si>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</si>
  <si>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</si>
  <si>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</si>
  <si>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</si>
  <si>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</si>
  <si>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</si>
  <si>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</si>
  <si>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</si>
  <si>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</si>
  <si>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</si>
  <si>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</si>
  <si>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</si>
  <si>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</si>
  <si>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</si>
  <si>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</si>
  <si>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</si>
  <si>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</si>
  <si>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</si>
  <si>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</si>
  <si>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</si>
  <si>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</si>
  <si>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</si>
  <si>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</si>
  <si>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</si>
  <si>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</si>
  <si>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</si>
  <si>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</si>
  <si>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</si>
  <si>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</si>
  <si>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</si>
  <si>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</si>
  <si>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</si>
  <si>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</si>
  <si>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</si>
  <si>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</si>
  <si>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</si>
  <si>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</si>
  <si>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</si>
  <si>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</si>
  <si>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</si>
  <si>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</si>
  <si>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</si>
  <si>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</si>
  <si>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</si>
  <si>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</si>
  <si>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</si>
  <si>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</si>
  <si>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</si>
  <si>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</si>
  <si>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</si>
  <si>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</si>
  <si>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</si>
  <si>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</si>
  <si>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</si>
  <si>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</si>
  <si>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</si>
  <si>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</si>
  <si>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</si>
  <si>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</si>
  <si>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</si>
  <si>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</si>
  <si>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</si>
  <si>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</si>
  <si>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</si>
  <si>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</si>
  <si>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</si>
  <si>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</si>
  <si>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</si>
  <si>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</si>
  <si>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</si>
  <si>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</si>
  <si>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</si>
  <si>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</si>
  <si>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</si>
  <si>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</si>
  <si>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</si>
  <si>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</si>
  <si>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</si>
  <si>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</si>
  <si>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</si>
  <si>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</si>
  <si>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</si>
  <si>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</si>
  <si>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</si>
  <si>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</si>
  <si>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</si>
  <si>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</si>
  <si>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</si>
  <si>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</si>
  <si>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</si>
  <si>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</si>
  <si>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</si>
  <si>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</si>
  <si>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</si>
  <si>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</si>
  <si>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</si>
  <si>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</si>
  <si>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</si>
  <si>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</si>
  <si>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</si>
  <si>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</si>
  <si>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</si>
  <si>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</si>
  <si>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</si>
  <si>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</si>
  <si>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</si>
  <si>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</si>
  <si>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</si>
  <si>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</si>
  <si>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</si>
  <si>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</si>
  <si>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</si>
  <si>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</si>
  <si>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</si>
  <si>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</si>
  <si>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</si>
  <si>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</si>
  <si>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</si>
  <si>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</si>
  <si>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</si>
  <si>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</si>
  <si>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</si>
  <si>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</si>
  <si>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</si>
  <si>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</si>
  <si>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</si>
  <si>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</si>
  <si>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</si>
  <si>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</si>
  <si>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</si>
  <si>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</si>
  <si>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</si>
  <si>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</si>
  <si>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</si>
  <si>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</si>
  <si>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</si>
  <si>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</si>
  <si>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</si>
  <si>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</si>
  <si>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</si>
  <si>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</si>
  <si>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</si>
  <si>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</si>
  <si>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</si>
  <si>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</si>
  <si>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</si>
  <si>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</si>
  <si>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</si>
  <si>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</si>
  <si>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</si>
  <si>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</si>
  <si>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</si>
  <si>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</si>
  <si>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</si>
  <si>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</si>
  <si>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</si>
  <si>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</si>
  <si>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</si>
  <si>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</si>
  <si>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</si>
  <si>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</si>
  <si>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</si>
  <si>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</si>
  <si>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</si>
  <si>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</si>
  <si>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</si>
  <si>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</si>
  <si>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</si>
  <si>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</si>
  <si>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</si>
  <si>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</si>
  <si>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</si>
  <si>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</si>
  <si>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</si>
  <si>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</si>
  <si>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</si>
  <si>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</si>
  <si>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</si>
  <si>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</si>
  <si>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</si>
  <si>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</si>
  <si>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</si>
  <si>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</si>
  <si>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</si>
  <si>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</si>
  <si>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</si>
  <si>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</si>
  <si>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</si>
  <si>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</si>
  <si>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</si>
  <si>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</si>
  <si>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</si>
  <si>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</si>
  <si>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</si>
  <si>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</si>
  <si>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</si>
  <si>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</si>
  <si>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</si>
  <si>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</si>
  <si>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</si>
  <si>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</si>
  <si>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</si>
  <si>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</si>
  <si>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</si>
  <si>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</si>
  <si>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</si>
  <si>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</si>
  <si>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</si>
  <si>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</si>
  <si>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</si>
  <si>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</si>
  <si>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</si>
  <si>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</si>
  <si>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</si>
  <si>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</si>
  <si>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</si>
  <si>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</si>
  <si>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</si>
  <si>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</si>
  <si>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</si>
  <si>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</si>
  <si>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</si>
  <si>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</si>
  <si>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</si>
  <si>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</si>
  <si>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</si>
  <si>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</si>
  <si>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</si>
  <si>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</si>
  <si>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</si>
  <si>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</si>
  <si>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</si>
  <si>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</si>
  <si>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</si>
  <si>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</si>
  <si>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</si>
  <si>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</si>
  <si>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</si>
  <si>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</si>
  <si>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</si>
  <si>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</si>
  <si>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</si>
  <si>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</si>
  <si>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</si>
  <si>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</si>
  <si>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</si>
  <si>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</si>
  <si>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</si>
  <si>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</si>
  <si>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</si>
  <si>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</si>
  <si>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</si>
  <si>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</si>
  <si>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</si>
  <si>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</si>
  <si>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</si>
  <si>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</si>
  <si>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</si>
  <si>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</si>
  <si>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</si>
  <si>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</si>
  <si>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</si>
  <si>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</si>
  <si>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</si>
  <si>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</si>
  <si>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</si>
  <si>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</si>
  <si>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</si>
  <si>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</si>
  <si>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</si>
  <si>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</si>
  <si>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</si>
  <si>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</si>
  <si>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</si>
  <si>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</si>
  <si>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</si>
  <si>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</si>
  <si>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</si>
  <si>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</si>
  <si>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</si>
  <si>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</si>
  <si>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</si>
  <si>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</si>
  <si>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</si>
  <si>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</si>
  <si>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</si>
  <si>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</si>
  <si>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</si>
  <si>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</si>
  <si>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</si>
  <si>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</si>
  <si>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</si>
  <si>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</si>
  <si>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</si>
  <si>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</si>
  <si>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</si>
  <si>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</si>
  <si>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</si>
  <si>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</si>
  <si>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</si>
  <si>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</si>
  <si>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</si>
  <si>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</si>
  <si>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</si>
  <si>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</si>
  <si>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</si>
  <si>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</si>
  <si>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</si>
  <si>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</si>
  <si>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</si>
  <si>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</si>
  <si>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</si>
  <si>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</si>
  <si>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</si>
  <si>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</si>
  <si>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</si>
  <si>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</si>
  <si>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</si>
  <si>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</si>
  <si>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</si>
  <si>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</si>
  <si>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</si>
  <si>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</si>
  <si>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</si>
  <si>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</si>
  <si>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</si>
  <si>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</si>
  <si>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</si>
  <si>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</si>
  <si>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</si>
  <si>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</si>
  <si>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</si>
  <si>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</si>
  <si>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</si>
  <si>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</si>
  <si>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</si>
  <si>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</si>
  <si>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</si>
  <si>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</si>
  <si>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</si>
  <si>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</si>
  <si>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</si>
  <si>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</si>
  <si>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</si>
  <si>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</si>
  <si>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</si>
  <si>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</si>
  <si>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</si>
  <si>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</si>
  <si>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</si>
  <si>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</si>
  <si>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</si>
  <si>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</si>
  <si>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</si>
  <si>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</si>
  <si>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</si>
  <si>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</si>
  <si>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</si>
  <si>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</si>
  <si>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</si>
  <si>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</si>
  <si>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</si>
  <si>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</si>
  <si>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</si>
  <si>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</si>
  <si>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</si>
  <si>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</si>
  <si>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</si>
  <si>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</si>
  <si>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</si>
  <si>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</si>
  <si>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</si>
  <si>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</si>
  <si>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</si>
  <si>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</si>
  <si>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</si>
  <si>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</si>
  <si>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</si>
  <si>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</si>
  <si>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</si>
  <si>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</si>
  <si>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</si>
  <si>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</si>
  <si>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</si>
  <si>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</si>
  <si>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</si>
  <si>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</si>
  <si>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</si>
  <si>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</si>
  <si>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</si>
  <si>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</si>
  <si>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</si>
  <si>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</si>
  <si>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</si>
  <si>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</si>
  <si>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</si>
  <si>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</si>
  <si>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</si>
  <si>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</si>
  <si>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</si>
  <si>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</si>
  <si>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</si>
  <si>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</si>
  <si>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</si>
  <si>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</si>
  <si>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</si>
  <si>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</si>
  <si>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</si>
  <si>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</si>
  <si>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</si>
  <si>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</si>
  <si>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</si>
  <si>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</si>
  <si>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</si>
  <si>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</si>
  <si>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</si>
  <si>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</si>
  <si>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</si>
  <si>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</si>
  <si>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</si>
  <si>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</si>
  <si>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</si>
  <si>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</si>
  <si>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</si>
  <si>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</si>
  <si>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</si>
  <si>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</si>
  <si>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</si>
  <si>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</si>
  <si>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</si>
  <si>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</si>
  <si>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</si>
  <si>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</si>
  <si>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</si>
  <si>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</si>
  <si>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</si>
  <si>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</si>
  <si>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</si>
  <si>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</si>
  <si>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</si>
  <si>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</si>
  <si>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</si>
  <si>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</si>
  <si>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</si>
  <si>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</si>
  <si>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</si>
  <si>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</si>
  <si>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</si>
  <si>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</si>
  <si>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</si>
  <si>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</si>
  <si>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</si>
  <si>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</si>
  <si>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</si>
  <si>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</si>
  <si>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</si>
  <si>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</si>
  <si>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</si>
  <si>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</si>
  <si>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</si>
  <si>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</si>
  <si>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</si>
  <si>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</si>
  <si>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</si>
  <si>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</si>
  <si>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</si>
  <si>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</si>
  <si>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</si>
  <si>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</si>
  <si>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</si>
  <si>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</si>
  <si>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</si>
  <si>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</si>
  <si>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</si>
  <si>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</si>
  <si>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</si>
  <si>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</si>
  <si>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</si>
  <si>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</si>
  <si>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</si>
  <si>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</si>
  <si>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</si>
  <si>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</si>
  <si>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</si>
  <si>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</si>
  <si>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</si>
  <si>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</si>
  <si>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</si>
  <si>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</si>
  <si>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</si>
  <si>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</si>
  <si>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</si>
  <si>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</si>
  <si>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</si>
  <si>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</si>
  <si>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</si>
  <si>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</si>
  <si>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</si>
  <si>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</si>
  <si>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</si>
  <si>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</si>
  <si>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</si>
  <si>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</si>
  <si>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</si>
  <si>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</si>
  <si>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</si>
  <si>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</si>
  <si>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</si>
  <si>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</si>
  <si>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</si>
  <si>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</si>
  <si>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</si>
  <si>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</si>
  <si>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</si>
  <si>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</si>
  <si>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</si>
  <si>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</si>
  <si>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</si>
  <si>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</si>
  <si>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</si>
  <si>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</si>
  <si>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</si>
  <si>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</si>
  <si>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</si>
  <si>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</si>
  <si>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</si>
  <si>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</si>
  <si>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</si>
  <si>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</si>
  <si>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</si>
  <si>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</si>
  <si>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</si>
  <si>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</si>
  <si>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</si>
  <si>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</si>
  <si>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</si>
  <si>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</si>
  <si>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</si>
  <si>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</si>
  <si>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</si>
  <si>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</si>
  <si>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</si>
  <si>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</si>
  <si>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</si>
  <si>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</si>
  <si>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</si>
  <si>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</si>
  <si>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</si>
  <si>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</si>
  <si>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</si>
  <si>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</si>
  <si>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</si>
  <si>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</si>
  <si>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</si>
  <si>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</si>
  <si>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</si>
  <si>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</si>
  <si>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</si>
  <si>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</si>
  <si>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</si>
  <si>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</si>
  <si>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</si>
  <si>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</si>
  <si>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</si>
  <si>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</si>
  <si>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</si>
  <si>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</si>
  <si>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</si>
  <si>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</si>
  <si>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</si>
  <si>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</si>
  <si>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</si>
  <si>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</si>
  <si>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</si>
  <si>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</si>
  <si>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</si>
  <si>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</si>
  <si>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</si>
  <si>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</si>
  <si>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</si>
  <si>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</si>
  <si>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</si>
  <si>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</si>
  <si>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</si>
  <si>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</si>
  <si>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</si>
  <si>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</si>
  <si>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</si>
  <si>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</si>
  <si>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</si>
  <si>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</si>
  <si>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</si>
  <si>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</si>
  <si>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</si>
  <si>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</si>
  <si>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</si>
  <si>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</si>
  <si>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</si>
  <si>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</si>
  <si>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</si>
  <si>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</si>
  <si>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</si>
  <si>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</si>
  <si>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</si>
  <si>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</si>
  <si>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</si>
  <si>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</si>
  <si>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</si>
  <si>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</si>
  <si>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</si>
  <si>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</si>
  <si>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</si>
  <si>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</si>
  <si>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</si>
  <si>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</si>
  <si>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</si>
  <si>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</si>
  <si>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</si>
  <si>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</si>
  <si>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</si>
  <si>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</si>
  <si>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</si>
  <si>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</si>
  <si>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</si>
  <si>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</si>
  <si>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</si>
  <si>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</si>
  <si>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</si>
  <si>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</si>
  <si>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</si>
  <si>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</si>
  <si>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</si>
  <si>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</si>
  <si>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</si>
  <si>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</si>
  <si>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</si>
  <si>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</si>
  <si>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</si>
  <si>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</si>
  <si>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</si>
  <si>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</si>
  <si>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</si>
  <si>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</si>
  <si>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</si>
  <si>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</si>
  <si>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</si>
  <si>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</si>
  <si>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</si>
  <si>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</si>
  <si>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</si>
  <si>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</si>
  <si>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</si>
  <si>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</si>
  <si>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</si>
  <si>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</si>
  <si>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</si>
  <si>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</si>
  <si>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</si>
  <si>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</si>
  <si>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</si>
  <si>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</si>
  <si>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</si>
  <si>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</si>
  <si>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</si>
  <si>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</si>
  <si>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</si>
  <si>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</si>
  <si>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</si>
  <si>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</si>
  <si>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</si>
  <si>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</si>
  <si>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</si>
  <si>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</si>
  <si>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</si>
  <si>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</si>
  <si>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</si>
  <si>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</si>
  <si>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</si>
  <si>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</si>
  <si>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</si>
  <si>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</si>
  <si>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</si>
  <si>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</si>
  <si>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</si>
  <si>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</si>
  <si>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</si>
  <si>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</si>
  <si>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</si>
  <si>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</si>
  <si>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</si>
  <si>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</si>
  <si>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</si>
  <si>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</si>
  <si>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</si>
  <si>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</si>
  <si>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</si>
  <si>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</si>
  <si>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</si>
  <si>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</si>
  <si>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</si>
  <si>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</si>
  <si>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</si>
  <si>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</si>
  <si>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</si>
  <si>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</si>
  <si>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</si>
  <si>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</si>
  <si>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</si>
  <si>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</si>
  <si>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</si>
  <si>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</si>
  <si>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</si>
  <si>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</si>
  <si>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</si>
  <si>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</si>
  <si>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</si>
  <si>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</si>
  <si>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</si>
  <si>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</si>
  <si>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</si>
  <si>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</si>
  <si>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</si>
  <si>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</si>
  <si>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</si>
  <si>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</si>
  <si>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</si>
  <si>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</si>
  <si>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</si>
  <si>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</si>
  <si>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</si>
  <si>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</si>
  <si>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</si>
  <si>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</si>
  <si>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</si>
  <si>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</si>
  <si>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</si>
  <si>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</si>
  <si>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</si>
  <si>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</si>
  <si>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</si>
  <si>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</si>
  <si>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</si>
  <si>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</si>
  <si>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</si>
  <si>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</si>
  <si>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</si>
  <si>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</si>
  <si>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</si>
  <si>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</si>
  <si>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</si>
  <si>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</si>
  <si>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</si>
  <si>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</si>
  <si>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</si>
  <si>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</si>
  <si>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</si>
  <si>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</si>
  <si>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</si>
  <si>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</si>
  <si>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</si>
  <si>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</si>
  <si>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</si>
  <si>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</si>
  <si>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</si>
  <si>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</si>
  <si>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</si>
  <si>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</si>
  <si>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</si>
  <si>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</si>
  <si>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</si>
  <si>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</si>
  <si>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</si>
  <si>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</si>
  <si>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</si>
  <si>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</si>
  <si>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</si>
  <si>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</si>
  <si>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</si>
  <si>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</si>
  <si>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</si>
  <si>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</si>
  <si>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</si>
  <si>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</si>
  <si>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</si>
  <si>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</si>
  <si>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</si>
  <si>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</si>
  <si>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</si>
  <si>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</si>
  <si>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</si>
  <si>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</si>
  <si>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</si>
  <si>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</si>
  <si>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</si>
  <si>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</si>
  <si>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</si>
  <si>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</si>
  <si>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</si>
  <si>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</si>
  <si>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</si>
  <si>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</si>
  <si>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</si>
  <si>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</si>
  <si>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</si>
  <si>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</si>
  <si>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</si>
  <si>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</si>
  <si>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</si>
  <si>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</si>
  <si>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</si>
  <si>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</si>
  <si>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</si>
  <si>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</si>
  <si>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</si>
  <si>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</si>
  <si>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</si>
  <si>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</si>
  <si>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</si>
  <si>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</si>
  <si>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</si>
  <si>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</si>
  <si>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</si>
  <si>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</si>
  <si>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</si>
  <si>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</si>
  <si>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</si>
  <si>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</si>
  <si>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</si>
  <si>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</si>
  <si>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</si>
  <si>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</si>
  <si>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</si>
  <si>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</si>
  <si>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</si>
  <si>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</si>
  <si>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</si>
  <si>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</si>
  <si>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</si>
  <si>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</si>
  <si>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</si>
  <si>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</si>
  <si>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</si>
  <si>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</si>
  <si>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</si>
  <si>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</si>
  <si>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</si>
  <si>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</si>
  <si>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</si>
  <si>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</si>
  <si>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</si>
  <si>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</si>
  <si>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</si>
  <si>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</si>
  <si>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</si>
  <si>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</si>
  <si>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</si>
  <si>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</si>
  <si>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</si>
  <si>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</si>
  <si>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</si>
  <si>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</si>
  <si>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</si>
  <si>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</si>
  <si>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</si>
  <si>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</si>
  <si>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</si>
  <si>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</si>
  <si>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</si>
  <si>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</si>
  <si>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</si>
  <si>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</si>
  <si>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</si>
  <si>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</si>
  <si>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</si>
  <si>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</si>
  <si>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</si>
  <si>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</si>
  <si>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</si>
  <si>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</si>
  <si>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</si>
  <si>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</si>
  <si>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</si>
  <si>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</si>
  <si>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</si>
  <si>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</si>
  <si>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</si>
  <si>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</si>
  <si>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</si>
  <si>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</si>
  <si>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</si>
  <si>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</si>
  <si>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</si>
  <si>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</si>
  <si>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</si>
  <si>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</si>
  <si>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</si>
  <si>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</si>
  <si>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</si>
  <si>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</si>
  <si>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</si>
  <si>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</si>
  <si>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</si>
  <si>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</si>
  <si>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</si>
  <si>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</si>
  <si>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</si>
  <si>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</si>
  <si>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</si>
  <si>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</si>
  <si>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</si>
  <si>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</si>
  <si>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</si>
  <si>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</si>
  <si>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</si>
  <si>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</si>
  <si>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</si>
  <si>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</si>
  <si>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</si>
  <si>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</si>
  <si>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</si>
  <si>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</si>
  <si>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</si>
  <si>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</si>
  <si>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</si>
  <si>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</si>
  <si>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</si>
  <si>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</si>
  <si>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</si>
  <si>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</si>
  <si>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</si>
  <si>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</si>
  <si>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</si>
  <si>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</si>
  <si>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</si>
  <si>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</si>
  <si>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</si>
  <si>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</si>
  <si>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</si>
  <si>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</si>
  <si>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</si>
  <si>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</si>
  <si>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</si>
  <si>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</si>
  <si>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</si>
  <si>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</si>
  <si>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</si>
  <si>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</si>
  <si>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</si>
  <si>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</si>
  <si>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</si>
  <si>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</si>
  <si>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</si>
  <si>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</si>
  <si>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</si>
  <si>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</si>
  <si>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</si>
  <si>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</si>
  <si>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</si>
  <si>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</si>
  <si>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</si>
  <si>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</si>
  <si>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</si>
  <si>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</si>
  <si>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</si>
  <si>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</si>
  <si>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</si>
  <si>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</si>
  <si>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</si>
  <si>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</si>
  <si>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</si>
  <si>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</si>
  <si>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</si>
  <si>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</si>
  <si>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</si>
  <si>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</si>
  <si>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</si>
  <si>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</si>
  <si>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</si>
  <si>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</si>
  <si>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</si>
  <si>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</si>
  <si>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</si>
  <si>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</si>
  <si>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</si>
  <si>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</si>
  <si>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</si>
  <si>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</si>
  <si>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</si>
  <si>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</si>
  <si>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</si>
  <si>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</si>
  <si>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</si>
  <si>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</si>
  <si>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</si>
  <si>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</si>
  <si>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</si>
  <si>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</si>
  <si>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</si>
  <si>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</si>
  <si>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</si>
  <si>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</si>
  <si>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</si>
  <si>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</si>
  <si>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</si>
  <si>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</si>
  <si>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</si>
  <si>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</si>
  <si>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</si>
  <si>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</si>
  <si>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</si>
  <si>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</si>
  <si>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</si>
  <si>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</si>
  <si>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</si>
  <si>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</si>
  <si>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</si>
  <si>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</si>
  <si>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</si>
  <si>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</si>
  <si>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</si>
  <si>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</si>
  <si>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</si>
  <si>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</si>
  <si>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</si>
  <si>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</si>
  <si>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</si>
  <si>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</si>
  <si>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</si>
  <si>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</si>
  <si>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</si>
  <si>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</si>
  <si>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</si>
  <si>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</si>
  <si>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</si>
  <si>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</si>
  <si>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</si>
  <si>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</si>
  <si>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</si>
  <si>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</si>
  <si>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</si>
  <si>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</si>
  <si>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</si>
  <si>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</si>
  <si>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</si>
  <si>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</si>
  <si>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</si>
  <si>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</si>
  <si>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</si>
  <si>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</si>
  <si>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</si>
  <si>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</si>
  <si>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</si>
  <si>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</si>
  <si>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</si>
  <si>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</si>
  <si>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</si>
  <si>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</si>
  <si>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</si>
  <si>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</si>
  <si>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</si>
  <si>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</si>
  <si>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</si>
  <si>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</si>
  <si>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</si>
  <si>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</si>
  <si>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</si>
  <si>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</si>
  <si>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</si>
  <si>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</si>
  <si>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</si>
  <si>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</si>
  <si>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</si>
  <si>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</si>
  <si>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</si>
  <si>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</si>
  <si>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</si>
  <si>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</si>
  <si>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</si>
  <si>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</si>
  <si>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</si>
  <si>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</si>
  <si>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</si>
  <si>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</si>
  <si>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</si>
  <si>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</si>
  <si>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</si>
  <si>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</si>
  <si>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</si>
  <si>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</si>
  <si>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</si>
  <si>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</si>
  <si>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</si>
  <si>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</si>
  <si>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</si>
  <si>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</si>
  <si>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</si>
  <si>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</si>
  <si>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</si>
  <si>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</si>
  <si>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</si>
  <si>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</si>
  <si>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</si>
  <si>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</si>
  <si>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</si>
  <si>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</si>
  <si>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</si>
  <si>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</si>
  <si>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</si>
  <si>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</si>
  <si>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</si>
  <si>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</si>
  <si>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</si>
  <si>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</si>
  <si>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</si>
  <si>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</si>
  <si>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</si>
  <si>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</si>
  <si>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</si>
  <si>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</si>
  <si>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</si>
  <si>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</si>
  <si>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</si>
  <si>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</si>
  <si>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</si>
  <si>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</si>
  <si>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</si>
  <si>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</si>
  <si>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</si>
  <si>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</si>
  <si>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</si>
  <si>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</si>
  <si>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</si>
  <si>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</si>
  <si>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</si>
  <si>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</si>
  <si>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</si>
  <si>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</si>
  <si>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</si>
  <si>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</si>
  <si>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</si>
  <si>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</si>
  <si>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</si>
  <si>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</si>
  <si>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</si>
  <si>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</si>
  <si>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</si>
  <si>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</si>
  <si>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</si>
  <si>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</si>
  <si>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</si>
  <si>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</si>
  <si>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</si>
  <si>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</si>
  <si>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</si>
  <si>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</si>
  <si>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</si>
  <si>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</si>
  <si>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</si>
  <si>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</si>
  <si>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</si>
  <si>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</si>
  <si>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</si>
  <si>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</si>
  <si>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</si>
  <si>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</si>
  <si>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</si>
  <si>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</si>
  <si>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</si>
  <si>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</si>
  <si>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</si>
  <si>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</si>
  <si>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</si>
  <si>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</si>
  <si>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</si>
  <si>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</si>
  <si>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</si>
  <si>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</si>
  <si>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</si>
  <si>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</si>
  <si>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</si>
  <si>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</si>
  <si>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</si>
  <si>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</si>
  <si>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</si>
  <si>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</si>
  <si>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</si>
  <si>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</si>
  <si>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</si>
  <si>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</si>
  <si>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</si>
  <si>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</si>
  <si>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</si>
  <si>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</si>
  <si>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</si>
  <si>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</si>
  <si>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</si>
  <si>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</si>
  <si>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</si>
  <si>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</si>
  <si>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</si>
  <si>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</si>
  <si>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</si>
  <si>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</si>
  <si>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</si>
  <si>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</si>
  <si>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</si>
  <si>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</si>
  <si>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</si>
  <si>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</si>
  <si>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</si>
  <si>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</si>
  <si>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</si>
  <si>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</si>
  <si>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</si>
  <si>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</si>
  <si>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</si>
  <si>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</si>
  <si>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</si>
  <si>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</si>
  <si>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</si>
  <si>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</si>
  <si>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</si>
  <si>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</si>
  <si>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</si>
  <si>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</si>
  <si>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</si>
  <si>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</si>
  <si>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</si>
  <si>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</si>
  <si>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</si>
  <si>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</si>
  <si>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</si>
  <si>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</si>
  <si>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</si>
  <si>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</si>
  <si>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</si>
  <si>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</si>
  <si>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</si>
  <si>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</si>
  <si>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</si>
  <si>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</si>
  <si>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</si>
  <si>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</si>
  <si>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</si>
  <si>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</si>
  <si>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</si>
  <si>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</si>
  <si>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</si>
  <si>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</si>
  <si>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</si>
  <si>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</si>
  <si>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</si>
  <si>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</si>
  <si>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</si>
  <si>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</si>
  <si>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</si>
  <si>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</si>
  <si>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</si>
  <si>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</si>
  <si>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</si>
  <si>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</si>
  <si>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</si>
  <si>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</si>
  <si>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</si>
  <si>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</si>
  <si>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</si>
  <si>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</si>
  <si>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</si>
  <si>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</si>
  <si>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</si>
  <si>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</si>
  <si>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</si>
  <si>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</si>
  <si>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</si>
  <si>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</si>
  <si>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</si>
  <si>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</si>
  <si>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</si>
  <si>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</si>
  <si>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</si>
  <si>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</si>
  <si>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</si>
  <si>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</si>
  <si>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</si>
  <si>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</si>
  <si>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</si>
  <si>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</si>
  <si>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</si>
  <si>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</si>
  <si>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</si>
  <si>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</si>
  <si>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</si>
  <si>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</si>
  <si>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</si>
  <si>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</si>
  <si>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</si>
  <si>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</si>
  <si>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</si>
  <si>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</si>
  <si>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</si>
  <si>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</si>
  <si>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</si>
  <si>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</si>
  <si>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</si>
  <si>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</si>
  <si>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</si>
  <si>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</si>
  <si>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</si>
  <si>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</si>
  <si>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</si>
  <si>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</si>
  <si>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</si>
  <si>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</si>
  <si>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</si>
  <si>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</si>
  <si>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</si>
  <si>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</si>
  <si>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</si>
  <si>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</si>
  <si>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</si>
  <si>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</si>
  <si>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</si>
  <si>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</si>
  <si>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</si>
  <si>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</si>
  <si>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</si>
  <si>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</si>
  <si>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</si>
  <si>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</si>
  <si>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</si>
  <si>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</si>
  <si>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</si>
  <si>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</si>
  <si>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</si>
  <si>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</si>
  <si>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</si>
  <si>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</si>
  <si>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</si>
  <si>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</si>
  <si>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</si>
  <si>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</si>
  <si>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</si>
  <si>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</si>
  <si>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</si>
  <si>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</si>
  <si>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</si>
  <si>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</si>
  <si>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</si>
  <si>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</si>
  <si>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</si>
  <si>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</si>
  <si>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</si>
  <si>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</si>
  <si>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</si>
  <si>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</si>
  <si>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</si>
  <si>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</si>
  <si>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</si>
  <si>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</si>
  <si>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</si>
  <si>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</si>
  <si>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</si>
  <si>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</si>
  <si>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</si>
  <si>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</si>
  <si>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</si>
  <si>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</si>
  <si>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</si>
  <si>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</si>
  <si>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</si>
  <si>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</si>
  <si>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</si>
  <si>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</si>
  <si>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</si>
  <si>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</si>
  <si>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</si>
  <si>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</si>
  <si>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</si>
  <si>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</si>
  <si>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</si>
  <si>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</si>
  <si>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</si>
  <si>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</si>
  <si>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</si>
  <si>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</si>
  <si>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</si>
  <si>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</si>
  <si>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</si>
  <si>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</si>
  <si>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</si>
  <si>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</si>
  <si>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</si>
  <si>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</si>
  <si>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</si>
  <si>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</si>
  <si>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</si>
  <si>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</si>
  <si>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</si>
  <si>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</si>
  <si>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</si>
  <si>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</si>
  <si>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</si>
  <si>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</si>
  <si>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</si>
  <si>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</si>
  <si>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</si>
  <si>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</si>
  <si>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</si>
  <si>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</si>
  <si>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</si>
  <si>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</si>
  <si>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</si>
  <si>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</si>
  <si>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</si>
  <si>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</si>
  <si>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</si>
  <si>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</si>
  <si>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</si>
  <si>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</si>
  <si>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</si>
  <si>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</si>
  <si>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</si>
  <si>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</si>
  <si>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</si>
  <si>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</si>
  <si>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</si>
  <si>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</si>
  <si>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</si>
  <si>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</si>
  <si>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</si>
  <si>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</si>
  <si>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</si>
  <si>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</si>
  <si>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</si>
  <si>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</si>
  <si>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</si>
  <si>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</si>
  <si>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</si>
  <si>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</si>
  <si>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</si>
  <si>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</si>
  <si>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</si>
  <si>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</si>
  <si>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</si>
  <si>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</si>
  <si>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</si>
  <si>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</si>
  <si>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</si>
  <si>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</si>
  <si>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</si>
  <si>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</si>
  <si>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</si>
  <si>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</si>
  <si>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</si>
  <si>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</si>
  <si>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</si>
  <si>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</si>
  <si>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</si>
  <si>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</si>
  <si>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</si>
  <si>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</si>
  <si>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</si>
  <si>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</si>
  <si>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</si>
  <si>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</si>
  <si>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</si>
  <si>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</si>
  <si>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</si>
  <si>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</si>
  <si>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</si>
  <si>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</si>
  <si>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</si>
  <si>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</si>
  <si>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</si>
  <si>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</si>
  <si>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</si>
  <si>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</si>
  <si>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</si>
  <si>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</si>
  <si>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</si>
  <si>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</si>
  <si>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</si>
  <si>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</si>
  <si>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</si>
  <si>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</si>
  <si>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</si>
  <si>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</si>
  <si>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</si>
  <si>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</si>
  <si>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</si>
  <si>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</si>
  <si>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</si>
  <si>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</si>
  <si>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</si>
  <si>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</si>
  <si>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</si>
  <si>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</si>
  <si>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</si>
  <si>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</si>
  <si>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</si>
  <si>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</si>
  <si>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</si>
  <si>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</si>
  <si>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</si>
  <si>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</si>
  <si>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</si>
  <si>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</si>
  <si>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</si>
  <si>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</si>
  <si>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</si>
  <si>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</si>
  <si>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</si>
  <si>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</si>
  <si>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</si>
  <si>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</si>
  <si>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</si>
  <si>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</si>
  <si>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</si>
  <si>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</si>
  <si>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</si>
  <si>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</si>
  <si>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</si>
  <si>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</si>
  <si>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</si>
  <si>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</si>
  <si>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</si>
  <si>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</si>
  <si>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</si>
  <si>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</si>
  <si>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</si>
  <si>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</si>
  <si>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</si>
  <si>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</si>
  <si>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</si>
  <si>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</si>
  <si>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</si>
  <si>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</si>
  <si>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</si>
  <si>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</si>
  <si>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</si>
  <si>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</si>
  <si>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</si>
  <si>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</si>
  <si>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</si>
  <si>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</si>
  <si>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</si>
  <si>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</si>
  <si>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</si>
  <si>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</si>
  <si>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</si>
  <si>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</si>
  <si>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</si>
  <si>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</si>
  <si>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</si>
  <si>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</si>
  <si>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</si>
  <si>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</si>
  <si>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</si>
  <si>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</si>
  <si>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</si>
  <si>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</si>
  <si>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</si>
  <si>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</si>
  <si>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</si>
  <si>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</si>
  <si>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</si>
  <si>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</si>
  <si>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</si>
  <si>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</si>
  <si>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</si>
  <si>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</si>
  <si>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</si>
  <si>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</si>
  <si>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</si>
  <si>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</si>
  <si>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</si>
  <si>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</si>
  <si>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</si>
  <si>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</si>
  <si>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</si>
  <si>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</si>
  <si>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</si>
  <si>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</si>
  <si>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</si>
  <si>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</si>
  <si>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</si>
  <si>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</si>
  <si>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</si>
  <si>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</si>
  <si>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</si>
  <si>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</si>
  <si>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</si>
  <si>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</si>
  <si>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</si>
  <si>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</si>
  <si>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</si>
  <si>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</si>
  <si>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</si>
  <si>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</si>
  <si>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</si>
  <si>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</si>
  <si>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</si>
  <si>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</si>
  <si>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</si>
  <si>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</si>
  <si>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</si>
  <si>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</si>
  <si>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</si>
  <si>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</si>
  <si>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</si>
  <si>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</si>
  <si>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</si>
  <si>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</si>
  <si>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</si>
  <si>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</si>
  <si>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</si>
  <si>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</si>
  <si>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</si>
  <si>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</si>
  <si>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</si>
  <si>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</si>
  <si>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</si>
  <si>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</si>
  <si>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</si>
  <si>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</si>
  <si>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</si>
  <si>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</si>
  <si>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</si>
  <si>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</si>
  <si>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</si>
  <si>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</si>
  <si>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</si>
  <si>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</si>
  <si>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</si>
  <si>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</si>
  <si>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</si>
  <si>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</si>
  <si>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</si>
  <si>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</si>
  <si>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</si>
  <si>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</si>
  <si>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</si>
  <si>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</si>
  <si>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</si>
  <si>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</si>
  <si>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</si>
  <si>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</si>
  <si>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</si>
  <si>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</si>
  <si>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</si>
  <si>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</si>
  <si>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</si>
  <si>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</si>
  <si>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</si>
  <si>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</si>
  <si>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</si>
  <si>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</si>
  <si>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</si>
  <si>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</si>
  <si>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</si>
  <si>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</si>
  <si>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</si>
  <si>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</si>
  <si>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</si>
  <si>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</si>
  <si>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</si>
  <si>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</si>
  <si>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</si>
  <si>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</si>
  <si>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</si>
  <si>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</si>
  <si>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</si>
  <si>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</si>
  <si>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</si>
  <si>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</si>
  <si>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</si>
  <si>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</si>
  <si>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</si>
  <si>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</si>
  <si>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</si>
  <si>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</si>
  <si>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</si>
  <si>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</si>
  <si>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</si>
  <si>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</si>
  <si>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</si>
  <si>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</si>
  <si>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</si>
  <si>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</si>
  <si>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</si>
  <si>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</si>
  <si>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</si>
  <si>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</si>
  <si>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</si>
  <si>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</si>
  <si>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</si>
  <si>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</si>
  <si>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</si>
  <si>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</si>
  <si>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</si>
  <si>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</si>
  <si>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</si>
  <si>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</si>
  <si>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</si>
  <si>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</si>
  <si>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</si>
  <si>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</si>
  <si>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</si>
  <si>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</si>
  <si>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</si>
  <si>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</si>
  <si>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</si>
  <si>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</si>
  <si>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</si>
  <si>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</si>
  <si>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</si>
  <si>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</si>
  <si>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</si>
  <si>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</si>
  <si>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</si>
  <si>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</si>
  <si>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</si>
  <si>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</si>
  <si>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</si>
  <si>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</si>
  <si>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</si>
  <si>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</si>
  <si>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</si>
  <si>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</si>
  <si>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</si>
  <si>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</si>
  <si>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</si>
  <si>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</si>
  <si>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</si>
  <si>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</si>
  <si>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</si>
  <si>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</si>
  <si>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</si>
  <si>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</si>
  <si>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</si>
  <si>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</si>
  <si>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</si>
  <si>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</si>
  <si>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</si>
  <si>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</si>
  <si>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</si>
  <si>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</si>
  <si>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</si>
  <si>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</si>
  <si>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</si>
  <si>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</si>
  <si>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</si>
  <si>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</si>
  <si>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</si>
  <si>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</si>
  <si>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</si>
  <si>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</si>
  <si>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</si>
  <si>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</si>
  <si>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</si>
  <si>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</si>
  <si>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</si>
  <si>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</si>
  <si>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</si>
  <si>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</si>
  <si>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</si>
  <si>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</si>
  <si>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</si>
  <si>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</si>
  <si>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</si>
  <si>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</si>
  <si>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</si>
  <si>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</si>
  <si>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</si>
  <si>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</si>
  <si>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</si>
  <si>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</si>
  <si>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</si>
  <si>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</si>
  <si>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</si>
  <si>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</si>
  <si>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</si>
  <si>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</si>
  <si>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</si>
  <si>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</si>
  <si>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</si>
  <si>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</si>
  <si>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</si>
  <si>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</si>
  <si>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</si>
  <si>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</si>
  <si>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</si>
  <si>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</si>
  <si>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</si>
  <si>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</si>
  <si>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</si>
  <si>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</si>
  <si>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</si>
  <si>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</si>
  <si>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</si>
  <si>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</si>
  <si>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</si>
  <si>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</si>
  <si>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</si>
  <si>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</si>
  <si>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</si>
  <si>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</si>
  <si>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</si>
  <si>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</si>
  <si>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</si>
  <si>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</si>
  <si>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</si>
  <si>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</si>
  <si>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</si>
  <si>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</si>
  <si>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</si>
  <si>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</si>
  <si>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</si>
  <si>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</si>
  <si>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</si>
  <si>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</si>
  <si>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</si>
  <si>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</si>
  <si>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</si>
  <si>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</si>
  <si>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</si>
  <si>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</si>
  <si>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</si>
  <si>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</si>
  <si>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</si>
  <si>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</si>
  <si>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</si>
  <si>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</si>
  <si>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</si>
  <si>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</si>
  <si>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</si>
  <si>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</si>
  <si>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</si>
  <si>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</si>
  <si>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</si>
  <si>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</si>
  <si>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</si>
  <si>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</si>
  <si>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</si>
  <si>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</si>
  <si>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</si>
  <si>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</si>
  <si>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</si>
  <si>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</si>
  <si>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</si>
  <si>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</si>
  <si>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</si>
  <si>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</si>
  <si>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</si>
  <si>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</si>
  <si>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</si>
  <si>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</si>
  <si>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</si>
  <si>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</si>
  <si>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</si>
  <si>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</si>
  <si>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</si>
  <si>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</si>
  <si>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</si>
  <si>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</si>
  <si>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</si>
  <si>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</si>
  <si>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</si>
  <si>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</si>
  <si>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</si>
  <si>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</si>
  <si>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</si>
  <si>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</si>
  <si>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</si>
  <si>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</si>
  <si>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</si>
  <si>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</si>
  <si>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</si>
  <si>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</si>
  <si>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</si>
  <si>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</si>
  <si>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</si>
  <si>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</si>
  <si>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</si>
  <si>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</si>
  <si>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</si>
  <si>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</si>
  <si>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</si>
  <si>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</si>
  <si>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</si>
  <si>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</si>
  <si>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</si>
  <si>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</si>
  <si>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</si>
  <si>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</si>
  <si>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</si>
  <si>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</si>
  <si>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</si>
  <si>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</si>
  <si>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</si>
  <si>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</si>
  <si>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</si>
  <si>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</si>
  <si>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</si>
  <si>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</si>
  <si>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</si>
  <si>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</si>
  <si>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</si>
  <si>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</si>
  <si>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</si>
  <si>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</si>
  <si>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</si>
  <si>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</si>
  <si>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</si>
  <si>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</si>
  <si>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</si>
  <si>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</si>
  <si>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</si>
  <si>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</si>
  <si>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</si>
  <si>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</si>
  <si>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</si>
  <si>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</si>
  <si>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</si>
  <si>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</si>
  <si>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</si>
  <si>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</si>
  <si>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</si>
  <si>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</si>
  <si>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</si>
  <si>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</si>
  <si>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</si>
  <si>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</si>
  <si>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</si>
  <si>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</si>
  <si>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</si>
  <si>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</si>
  <si>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</si>
  <si>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</si>
  <si>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</si>
  <si>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</si>
  <si>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</si>
  <si>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</si>
  <si>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</si>
  <si>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</si>
  <si>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</si>
  <si>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</si>
  <si>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</si>
  <si>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</si>
  <si>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</si>
  <si>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</si>
  <si>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</si>
  <si>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</si>
  <si>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</si>
  <si>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</si>
  <si>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</si>
  <si>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</si>
  <si>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</si>
  <si>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</si>
  <si>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</si>
  <si>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</si>
  <si>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</si>
  <si>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</si>
  <si>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</si>
  <si>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</si>
  <si>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</si>
  <si>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</si>
  <si>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</si>
  <si>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</si>
  <si>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</si>
  <si>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</si>
  <si>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</si>
  <si>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</si>
  <si>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</si>
  <si>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</si>
  <si>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</si>
  <si>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</si>
  <si>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</si>
  <si>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</si>
  <si>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</si>
  <si>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</si>
  <si>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</si>
  <si>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</si>
  <si>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</si>
  <si>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</si>
  <si>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</si>
  <si>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</si>
  <si>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</si>
  <si>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</si>
  <si>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</si>
  <si>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</si>
  <si>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</si>
  <si>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</si>
  <si>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</si>
  <si>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</si>
  <si>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</si>
  <si>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</si>
  <si>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</si>
  <si>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</si>
  <si>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</si>
  <si>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</si>
  <si>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</si>
  <si>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</si>
  <si>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</si>
  <si>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</si>
  <si>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</si>
  <si>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</si>
  <si>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</si>
  <si>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</si>
  <si>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</si>
  <si>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</si>
  <si>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</si>
  <si>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</si>
  <si>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</si>
  <si>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</si>
  <si>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</si>
  <si>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</si>
  <si>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</si>
  <si>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</si>
  <si>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</si>
  <si>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</si>
  <si>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</si>
  <si>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</si>
  <si>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</si>
  <si>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</si>
  <si>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</si>
  <si>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</si>
  <si>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</si>
  <si>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</si>
  <si>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</si>
  <si>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</si>
  <si>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</si>
  <si>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</si>
  <si>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</si>
  <si>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</si>
  <si>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</si>
  <si>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</si>
  <si>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</si>
  <si>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</si>
  <si>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</si>
  <si>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</si>
  <si>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</si>
  <si>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</si>
  <si>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</si>
  <si>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</si>
  <si>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</si>
  <si>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</si>
  <si>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</si>
  <si>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</si>
  <si>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</si>
  <si>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</si>
  <si>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</si>
  <si>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</si>
  <si>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</si>
  <si>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</si>
  <si>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</si>
  <si>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</si>
  <si>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</si>
  <si>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</si>
  <si>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</si>
  <si>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</si>
  <si>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</si>
  <si>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</si>
  <si>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</si>
  <si>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</si>
  <si>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</si>
  <si>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</si>
  <si>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</si>
  <si>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</si>
  <si>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</si>
  <si>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</si>
  <si>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</si>
  <si>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</si>
  <si>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</si>
  <si>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</si>
  <si>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</si>
  <si>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</si>
  <si>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</si>
  <si>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</si>
  <si>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</si>
  <si>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</si>
  <si>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</si>
  <si>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</si>
  <si>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</si>
  <si>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</si>
  <si>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</si>
  <si>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</si>
  <si>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</si>
  <si>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</si>
  <si>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</si>
  <si>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</si>
  <si>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</si>
  <si>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</si>
  <si>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</si>
  <si>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</si>
  <si>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</si>
  <si>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</si>
  <si>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</si>
  <si>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</si>
  <si>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</si>
  <si>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</si>
  <si>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</si>
  <si>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</si>
  <si>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</si>
  <si>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</si>
  <si>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</si>
  <si>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</si>
  <si>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</si>
  <si>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</si>
  <si>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</si>
  <si>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</si>
  <si>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</si>
  <si>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</si>
  <si>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</si>
  <si>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</si>
  <si>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</si>
  <si>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</si>
  <si>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</si>
  <si>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</si>
  <si>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</si>
  <si>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</si>
  <si>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</si>
  <si>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</si>
  <si>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</si>
  <si>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</si>
  <si>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</si>
  <si>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</si>
  <si>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</si>
  <si>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</si>
  <si>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</si>
  <si>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</si>
  <si>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</si>
  <si>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</si>
  <si>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</si>
  <si>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</si>
  <si>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</si>
  <si>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</si>
  <si>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</si>
  <si>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</si>
  <si>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</si>
  <si>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</si>
  <si>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</si>
  <si>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</si>
  <si>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</si>
  <si>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</si>
  <si>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</si>
  <si>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</si>
  <si>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</si>
  <si>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</si>
  <si>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</si>
  <si>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</si>
  <si>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</si>
  <si>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</si>
  <si>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</si>
  <si>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</si>
  <si>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</si>
  <si>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</si>
  <si>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</si>
  <si>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</si>
  <si>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</si>
  <si>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</si>
  <si>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</si>
  <si>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</si>
  <si>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</si>
  <si>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</si>
  <si>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</si>
  <si>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</si>
  <si>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</si>
  <si>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</si>
  <si>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</si>
  <si>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</si>
  <si>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</si>
  <si>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</si>
  <si>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</si>
  <si>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</si>
  <si>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</si>
  <si>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</si>
  <si>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</si>
  <si>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</si>
  <si>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</si>
  <si>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</si>
  <si>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</si>
  <si>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</si>
  <si>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</si>
  <si>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</si>
  <si>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</si>
  <si>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</si>
  <si>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</si>
  <si>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</si>
  <si>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</si>
  <si>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</si>
  <si>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</si>
  <si>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</si>
  <si>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</si>
  <si>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</si>
  <si>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</si>
  <si>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</si>
  <si>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</si>
  <si>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</si>
  <si>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</si>
  <si>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</si>
  <si>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</si>
  <si>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</si>
  <si>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</si>
  <si>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</si>
  <si>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</si>
  <si>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</si>
  <si>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</si>
  <si>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</si>
  <si>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</si>
  <si>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</si>
  <si>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</si>
  <si>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</si>
  <si>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</si>
  <si>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</si>
  <si>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</si>
  <si>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</si>
  <si>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</si>
  <si>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</si>
  <si>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</si>
  <si>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</si>
  <si>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</si>
  <si>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</si>
  <si>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</si>
  <si>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</si>
  <si>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</si>
  <si>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</si>
  <si>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</si>
  <si>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</si>
  <si>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</si>
  <si>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</si>
  <si>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</si>
  <si>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</si>
  <si>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</si>
  <si>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</si>
  <si>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</si>
  <si>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</si>
  <si>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</si>
  <si>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</si>
  <si>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</si>
  <si>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</si>
  <si>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</si>
  <si>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</si>
  <si>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</si>
  <si>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</si>
  <si>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</si>
  <si>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</si>
  <si>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</si>
  <si>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</si>
  <si>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</si>
  <si>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</si>
  <si>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</si>
  <si>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</si>
  <si>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</si>
  <si>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</si>
  <si>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</si>
  <si>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</si>
  <si>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</si>
  <si>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</si>
  <si>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</si>
  <si>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</si>
  <si>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</si>
  <si>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</si>
  <si>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</si>
  <si>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</si>
  <si>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</si>
  <si>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</si>
  <si>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</si>
  <si>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</si>
  <si>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</si>
  <si>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</si>
  <si>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</si>
  <si>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</si>
  <si>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</si>
  <si>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</si>
  <si>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</si>
  <si>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</si>
  <si>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</si>
  <si>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</si>
  <si>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</si>
  <si>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</si>
  <si>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</si>
  <si>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</si>
  <si>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</si>
  <si>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</si>
  <si>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</si>
  <si>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</si>
  <si>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</si>
  <si>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</si>
  <si>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</si>
  <si>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</si>
  <si>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</si>
  <si>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</si>
  <si>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</si>
  <si>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</si>
  <si>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</si>
  <si>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</si>
  <si>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</si>
  <si>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</si>
  <si>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</si>
  <si>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</si>
  <si>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</si>
  <si>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</si>
  <si>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</si>
  <si>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</si>
  <si>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</si>
  <si>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</si>
  <si>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</si>
  <si>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</si>
  <si>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</si>
  <si>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</si>
  <si>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</si>
  <si>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</si>
  <si>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</si>
  <si>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</si>
  <si>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</si>
  <si>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</si>
  <si>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</si>
  <si>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</si>
  <si>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</si>
  <si>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</si>
  <si>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</si>
  <si>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</si>
  <si>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</si>
  <si>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</si>
  <si>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</si>
  <si>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</si>
  <si>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</si>
  <si>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</si>
  <si>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</si>
  <si>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</si>
  <si>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</si>
  <si>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</si>
  <si>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</si>
  <si>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</si>
  <si>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</si>
  <si>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</si>
  <si>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</si>
  <si>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</si>
  <si>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</si>
  <si>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</si>
  <si>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</si>
  <si>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</si>
  <si>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</si>
  <si>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</si>
  <si>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</si>
  <si>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</si>
  <si>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</si>
  <si>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</si>
  <si>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</si>
  <si>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</si>
  <si>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</si>
  <si>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</si>
  <si>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</si>
  <si>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</si>
  <si>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</si>
  <si>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</si>
  <si>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</si>
  <si>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</si>
  <si>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</si>
  <si>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</si>
  <si>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</si>
  <si>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</si>
  <si>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</si>
  <si>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</si>
  <si>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</si>
  <si>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</si>
  <si>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</si>
  <si>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</si>
  <si>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</si>
  <si>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</si>
  <si>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</si>
  <si>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</si>
  <si>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</si>
  <si>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</si>
  <si>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</si>
  <si>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</si>
  <si>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</si>
  <si>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</si>
  <si>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</si>
  <si>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</si>
  <si>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</si>
  <si>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</si>
  <si>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</si>
  <si>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</si>
  <si>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</si>
  <si>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</si>
  <si>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</si>
  <si>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</si>
  <si>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</si>
  <si>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</si>
  <si>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</si>
  <si>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</si>
  <si>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</si>
  <si>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</si>
  <si>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</si>
  <si>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</si>
  <si>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</si>
  <si>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</si>
  <si>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</si>
  <si>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</si>
  <si>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</si>
  <si>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</si>
  <si>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</si>
  <si>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</si>
  <si>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</si>
  <si>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</si>
  <si>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</si>
  <si>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</si>
  <si>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</si>
  <si>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</si>
  <si>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</si>
  <si>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</si>
  <si>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</si>
  <si>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</si>
  <si>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</si>
  <si>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</si>
  <si>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</si>
  <si>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</si>
  <si>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</si>
  <si>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</si>
  <si>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</si>
  <si>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</si>
  <si>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</si>
  <si>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</si>
  <si>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</si>
  <si>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</si>
  <si>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</si>
  <si>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</si>
  <si>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</si>
  <si>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</si>
  <si>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</si>
  <si>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</si>
  <si>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</si>
  <si>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</si>
  <si>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</si>
  <si>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</si>
  <si>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</si>
  <si>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</si>
  <si>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</si>
  <si>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</si>
  <si>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</si>
  <si>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</si>
  <si>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</si>
  <si>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</si>
  <si>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</si>
  <si>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</si>
  <si>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</si>
  <si>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</si>
  <si>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</si>
  <si>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</si>
  <si>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</si>
  <si>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</si>
  <si>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</si>
  <si>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</si>
  <si>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</si>
  <si>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</si>
  <si>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</si>
  <si>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</si>
  <si>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</si>
  <si>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</si>
  <si>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</si>
  <si>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</si>
  <si>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</si>
  <si>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</si>
  <si>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</si>
  <si>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</si>
  <si>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</si>
  <si>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</si>
  <si>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</si>
  <si>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</si>
  <si>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</si>
  <si>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</si>
  <si>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</si>
  <si>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</si>
  <si>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</si>
  <si>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</si>
  <si>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</si>
  <si>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</si>
  <si>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</si>
  <si>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</si>
  <si>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</si>
  <si>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</si>
  <si>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</si>
  <si>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</si>
  <si>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</si>
  <si>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</si>
  <si>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</si>
  <si>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</si>
  <si>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</si>
  <si>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</si>
  <si>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</si>
  <si>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</si>
  <si>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</si>
  <si>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</si>
  <si>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</si>
  <si>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</si>
  <si>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</si>
  <si>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</si>
  <si>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</si>
  <si>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</si>
  <si>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</si>
  <si>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</si>
  <si>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</si>
  <si>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</si>
  <si>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</si>
  <si>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</si>
  <si>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</si>
  <si>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</si>
  <si>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</si>
  <si>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</si>
  <si>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</si>
  <si>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</si>
  <si>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</si>
  <si>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</si>
  <si>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</si>
  <si>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</si>
  <si>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</si>
  <si>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</si>
  <si>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</si>
  <si>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</si>
  <si>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</si>
  <si>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</si>
  <si>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</si>
  <si>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</si>
  <si>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</si>
  <si>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</si>
  <si>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</si>
  <si>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</si>
  <si>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</si>
  <si>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</si>
  <si>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</si>
  <si>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</si>
  <si>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</si>
  <si>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</si>
  <si>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</si>
  <si>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</si>
  <si>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</si>
  <si>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</si>
  <si>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</si>
  <si>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</si>
  <si>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</si>
  <si>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</si>
  <si>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</si>
  <si>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</si>
  <si>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</si>
  <si>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</si>
  <si>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</si>
  <si>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</si>
  <si>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</si>
  <si>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</si>
  <si>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</si>
  <si>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</si>
  <si>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</si>
  <si>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</si>
  <si>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</si>
  <si>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</si>
  <si>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</si>
  <si>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</si>
  <si>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</si>
  <si>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</si>
  <si>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</si>
  <si>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</si>
  <si>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</si>
  <si>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</si>
  <si>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</si>
  <si>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</si>
  <si>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</si>
  <si>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</si>
  <si>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</si>
  <si>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</si>
  <si>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</si>
  <si>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</si>
  <si>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</si>
  <si>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</si>
  <si>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</si>
  <si>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</si>
  <si>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</si>
  <si>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</si>
  <si>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</si>
  <si>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</si>
  <si>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</si>
  <si>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</si>
  <si>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</si>
  <si>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</si>
  <si>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</si>
  <si>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</si>
  <si>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</si>
  <si>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</si>
  <si>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</si>
  <si>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</si>
  <si>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</si>
  <si>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</si>
  <si>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</si>
  <si>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</si>
  <si>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</si>
  <si>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</si>
  <si>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</si>
  <si>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</si>
  <si>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</si>
  <si>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</si>
  <si>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</si>
  <si>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</si>
  <si>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</si>
  <si>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</si>
  <si>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</si>
  <si>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</si>
  <si>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</si>
  <si>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</si>
  <si>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</si>
  <si>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</si>
  <si>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</si>
  <si>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</si>
  <si>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</si>
  <si>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</si>
  <si>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</si>
  <si>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</si>
  <si>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</si>
  <si>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</si>
  <si>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</si>
  <si>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</si>
  <si>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</si>
  <si>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</si>
  <si>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</si>
  <si>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</si>
  <si>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</si>
  <si>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</si>
  <si>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</si>
  <si>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</si>
  <si>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</si>
  <si>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</si>
  <si>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</si>
  <si>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</si>
  <si>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</si>
  <si>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</si>
  <si>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</si>
  <si>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</si>
  <si>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</si>
  <si>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</si>
  <si>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</si>
  <si>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</si>
  <si>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</si>
  <si>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</si>
  <si>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</si>
  <si>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</si>
  <si>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</si>
  <si>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</si>
  <si>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</si>
  <si>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</si>
  <si>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</si>
  <si>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</si>
  <si>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</si>
  <si>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</si>
  <si>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</si>
  <si>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</si>
  <si>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</si>
  <si>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</si>
  <si>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</si>
  <si>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</si>
  <si>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</si>
  <si>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</si>
  <si>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</si>
  <si>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</si>
  <si>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</si>
  <si>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</si>
  <si>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</si>
  <si>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</si>
  <si>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</si>
  <si>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</si>
  <si>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</si>
  <si>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</si>
  <si>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</si>
  <si>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</si>
  <si>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</si>
  <si>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</si>
  <si>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</si>
  <si>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</si>
  <si>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</si>
  <si>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</si>
  <si>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</si>
  <si>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</si>
  <si>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</si>
  <si>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</si>
  <si>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</si>
  <si>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</si>
  <si>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</si>
  <si>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</si>
  <si>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</si>
  <si>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</si>
  <si>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</si>
  <si>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</si>
  <si>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</si>
  <si>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</si>
  <si>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</si>
  <si>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</si>
  <si>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</si>
  <si>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</si>
  <si>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</si>
  <si>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</si>
  <si>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</si>
  <si>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</si>
  <si>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</si>
  <si>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</si>
  <si>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</si>
  <si>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</si>
  <si>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</si>
  <si>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</si>
  <si>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</si>
  <si>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</si>
  <si>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</si>
  <si>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</si>
  <si>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</si>
  <si>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</si>
  <si>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</si>
  <si>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</si>
  <si>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</si>
  <si>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</si>
  <si>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</si>
  <si>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</si>
  <si>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</si>
  <si>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</si>
  <si>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</si>
  <si>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</si>
  <si>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</si>
  <si>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</si>
  <si>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</si>
  <si>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</si>
  <si>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</si>
  <si>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</si>
  <si>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</si>
  <si>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</si>
  <si>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</si>
  <si>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</si>
  <si>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</si>
  <si>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</si>
  <si>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</si>
  <si>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</si>
  <si>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</si>
  <si>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</si>
  <si>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</si>
  <si>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</si>
  <si>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</si>
  <si>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</si>
  <si>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</si>
  <si>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</si>
  <si>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</si>
  <si>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</si>
  <si>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</si>
  <si>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</si>
  <si>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</si>
  <si>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</si>
  <si>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</si>
  <si>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</si>
  <si>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</si>
  <si>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</si>
  <si>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</si>
  <si>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</si>
  <si>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</si>
  <si>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</si>
  <si>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</si>
  <si>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</si>
  <si>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</si>
  <si>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</si>
  <si>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</si>
  <si>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</si>
  <si>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</si>
  <si>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</si>
  <si>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</si>
  <si>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</si>
  <si>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</si>
  <si>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</si>
  <si>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</si>
  <si>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</si>
  <si>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</si>
  <si>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</si>
  <si>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</si>
  <si>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</si>
  <si>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</si>
  <si>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</si>
  <si>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</si>
  <si>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</si>
  <si>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</si>
  <si>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</si>
  <si>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</si>
  <si>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</si>
  <si>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</si>
  <si>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</si>
  <si>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</si>
  <si>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</si>
  <si>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</si>
  <si>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</si>
  <si>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</si>
  <si>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</si>
  <si>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</si>
  <si>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</si>
  <si>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</si>
  <si>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</si>
  <si>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</si>
  <si>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</si>
  <si>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</si>
  <si>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</si>
  <si>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</si>
  <si>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</si>
  <si>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</si>
  <si>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</si>
  <si>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</si>
  <si>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</si>
  <si>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</si>
  <si>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</si>
  <si>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</si>
  <si>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</si>
  <si>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</si>
  <si>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</si>
  <si>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</si>
  <si>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</si>
  <si>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</si>
  <si>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</si>
  <si>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</si>
  <si>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</si>
  <si>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</si>
  <si>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</si>
  <si>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</si>
  <si>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</si>
  <si>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</si>
  <si>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</si>
  <si>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</si>
  <si>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</si>
  <si>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</si>
  <si>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</si>
  <si>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</si>
  <si>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</si>
  <si>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</si>
  <si>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</si>
  <si>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</si>
  <si>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</si>
  <si>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</si>
  <si>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</si>
  <si>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</si>
  <si>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</si>
  <si>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</si>
  <si>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</si>
  <si>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</si>
  <si>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</si>
  <si>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</si>
  <si>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</si>
  <si>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</si>
  <si>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</si>
  <si>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</si>
  <si>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</si>
  <si>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</si>
  <si>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</si>
  <si>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</si>
  <si>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</si>
  <si>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</si>
  <si>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</si>
  <si>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</si>
  <si>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</si>
  <si>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</si>
  <si>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</si>
  <si>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</si>
  <si>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</si>
  <si>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</si>
  <si>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</si>
  <si>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</si>
  <si>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</si>
  <si>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</si>
  <si>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</si>
  <si>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</si>
  <si>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</si>
  <si>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</si>
  <si>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</si>
  <si>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</si>
  <si>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</si>
  <si>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</si>
  <si>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</si>
  <si>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</si>
  <si>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</si>
  <si>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</si>
  <si>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</si>
  <si>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</si>
  <si>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</si>
  <si>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</si>
  <si>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</si>
  <si>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</si>
  <si>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</si>
  <si>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</si>
  <si>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</si>
  <si>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</si>
  <si>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</si>
  <si>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</si>
  <si>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</si>
  <si>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</si>
  <si>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</si>
  <si>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</si>
  <si>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</si>
  <si>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</si>
  <si>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</si>
  <si>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</si>
  <si>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</si>
  <si>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</si>
  <si>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</si>
  <si>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</si>
  <si>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</si>
  <si>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</si>
  <si>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</si>
  <si>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</si>
  <si>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</si>
  <si>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</si>
  <si>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</si>
  <si>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</si>
  <si>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</si>
  <si>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</si>
  <si>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</si>
  <si>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</si>
  <si>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</si>
  <si>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</si>
  <si>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</si>
  <si>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</si>
  <si>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</si>
  <si>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</si>
  <si>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</si>
  <si>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</si>
  <si>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</si>
  <si>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</si>
  <si>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</si>
  <si>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</si>
  <si>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</si>
  <si>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</si>
  <si>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</si>
  <si>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</si>
  <si>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</si>
  <si>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</si>
  <si>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</si>
  <si>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</si>
  <si>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</si>
  <si>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</si>
  <si>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</si>
  <si>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</si>
  <si>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</si>
  <si>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</si>
  <si>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</si>
  <si>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</si>
  <si>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</si>
  <si>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</si>
  <si>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</si>
  <si>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</si>
  <si>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</si>
  <si>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</si>
  <si>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</si>
  <si>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</si>
  <si>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</si>
  <si>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</si>
  <si>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</si>
  <si>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</si>
  <si>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</si>
  <si>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</si>
  <si>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</si>
  <si>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</si>
  <si>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</si>
  <si>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</si>
  <si>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</si>
  <si>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</si>
  <si>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</si>
  <si>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</si>
  <si>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</si>
  <si>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</si>
  <si>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</si>
  <si>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</si>
  <si>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</si>
  <si>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</si>
  <si>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</si>
  <si>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</si>
  <si>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</si>
  <si>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</si>
  <si>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</si>
  <si>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</si>
  <si>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</si>
  <si>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</si>
  <si>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</si>
  <si>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</si>
  <si>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</si>
  <si>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</si>
  <si>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</si>
  <si>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</si>
  <si>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</si>
  <si>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</si>
  <si>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</si>
  <si>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</si>
  <si>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</si>
  <si>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</si>
  <si>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</si>
  <si>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</si>
  <si>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</si>
  <si>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</si>
  <si>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</si>
  <si>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</si>
  <si>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</si>
  <si>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</si>
  <si>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</si>
  <si>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</si>
  <si>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</si>
  <si>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</si>
  <si>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</si>
  <si>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</si>
  <si>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</si>
  <si>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</si>
  <si>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</si>
  <si>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</si>
  <si>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</si>
  <si>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</si>
  <si>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</si>
  <si>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</si>
  <si>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</si>
  <si>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</si>
  <si>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</si>
  <si>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</si>
  <si>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</si>
  <si>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</si>
  <si>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</si>
  <si>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</si>
  <si>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</si>
  <si>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</si>
  <si>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</si>
  <si>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</si>
  <si>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</si>
  <si>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</si>
  <si>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</si>
  <si>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</si>
  <si>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</si>
  <si>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</si>
  <si>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</si>
  <si>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</si>
  <si>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</si>
  <si>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</si>
  <si>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</si>
  <si>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</si>
  <si>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</si>
  <si>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</si>
  <si>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</si>
  <si>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</si>
  <si>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</si>
  <si>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</si>
  <si>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</si>
  <si>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</si>
  <si>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</si>
  <si>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</si>
  <si>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</si>
  <si>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</si>
  <si>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</si>
  <si>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</si>
  <si>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</si>
  <si>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</si>
  <si>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</si>
  <si>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</si>
  <si>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</si>
  <si>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</si>
  <si>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</si>
  <si>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</si>
  <si>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</si>
  <si>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</si>
  <si>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</si>
  <si>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</si>
  <si>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</si>
  <si>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</si>
  <si>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</si>
  <si>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</si>
  <si>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</si>
  <si>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</si>
  <si>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</si>
  <si>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</si>
  <si>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</si>
  <si>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</si>
  <si>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</si>
  <si>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</si>
  <si>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</si>
  <si>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</si>
  <si>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</si>
  <si>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</si>
  <si>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</si>
  <si>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</si>
  <si>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</si>
  <si>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</si>
  <si>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</si>
  <si>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</si>
  <si>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</si>
  <si>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</si>
  <si>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</si>
  <si>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</si>
  <si>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</si>
  <si>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</si>
  <si>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</si>
  <si>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</si>
  <si>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</si>
  <si>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</si>
  <si>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</si>
  <si>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</si>
  <si>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</si>
  <si>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</si>
  <si>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</si>
  <si>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</si>
  <si>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</si>
  <si>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</si>
  <si>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</si>
  <si>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</si>
  <si>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</si>
  <si>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</si>
  <si>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</si>
  <si>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</si>
  <si>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</si>
  <si>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</si>
  <si>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</si>
  <si>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</si>
  <si>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</si>
  <si>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</si>
  <si>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</si>
  <si>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</si>
  <si>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</si>
  <si>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</si>
  <si>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</si>
  <si>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</si>
  <si>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</si>
  <si>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</si>
  <si>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</si>
  <si>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</si>
  <si>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</si>
  <si>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</si>
  <si>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</si>
  <si>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</si>
  <si>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</si>
  <si>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</si>
  <si>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</si>
  <si>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</si>
  <si>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</si>
  <si>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</si>
  <si>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</si>
  <si>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</si>
  <si>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</si>
  <si>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</si>
  <si>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</si>
  <si>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</si>
  <si>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</si>
  <si>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</si>
  <si>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</si>
  <si>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</si>
  <si>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</si>
  <si>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</si>
  <si>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</si>
  <si>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</si>
  <si>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</si>
  <si>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</si>
  <si>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</si>
  <si>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</si>
  <si>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</si>
  <si>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</si>
  <si>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</si>
  <si>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</si>
  <si>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</si>
  <si>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</si>
  <si>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</si>
  <si>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</si>
  <si>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</si>
  <si>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</si>
  <si>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</si>
  <si>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</si>
  <si>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</si>
  <si>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</si>
  <si>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</si>
  <si>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</si>
  <si>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</si>
  <si>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</si>
  <si>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</si>
  <si>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</si>
  <si>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</si>
  <si>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</si>
  <si>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</si>
  <si>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</si>
  <si>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</si>
  <si>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</si>
  <si>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</si>
  <si>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</si>
  <si>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</si>
  <si>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</si>
  <si>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</si>
  <si>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</si>
  <si>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</si>
  <si>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</si>
  <si>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</si>
  <si>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</si>
  <si>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</si>
  <si>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</si>
  <si>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</si>
  <si>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</si>
  <si>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</si>
  <si>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</si>
  <si>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</si>
  <si>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</si>
  <si>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</si>
  <si>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</si>
  <si>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</si>
  <si>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</si>
  <si>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</si>
  <si>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</si>
  <si>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</si>
  <si>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</si>
  <si>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</si>
  <si>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</si>
  <si>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</si>
  <si>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</si>
  <si>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</si>
  <si>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</si>
  <si>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</si>
  <si>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</si>
  <si>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</si>
  <si>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</si>
  <si>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</si>
  <si>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</si>
  <si>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</si>
  <si>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</si>
  <si>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</si>
  <si>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</si>
  <si>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</si>
  <si>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</si>
  <si>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</si>
  <si>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</si>
  <si>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</si>
  <si>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</si>
  <si>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</si>
  <si>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</si>
  <si>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</si>
  <si>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</si>
  <si>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</si>
  <si>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</si>
  <si>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</si>
  <si>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</si>
  <si>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</si>
  <si>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</si>
  <si>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</si>
  <si>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</si>
  <si>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</si>
  <si>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</si>
  <si>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</si>
  <si>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</si>
  <si>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</si>
  <si>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</si>
  <si>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</si>
  <si>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</si>
  <si>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</si>
  <si>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</si>
  <si>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</si>
  <si>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</si>
  <si>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</si>
  <si>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</si>
  <si>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</si>
  <si>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</si>
  <si>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</si>
  <si>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</si>
  <si>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</si>
  <si>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</si>
  <si>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</si>
  <si>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</si>
  <si>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</si>
  <si>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</si>
  <si>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</si>
  <si>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</si>
  <si>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</si>
  <si>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</si>
  <si>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</si>
  <si>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</si>
  <si>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</si>
  <si>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</si>
  <si>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</si>
  <si>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</si>
  <si>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</si>
  <si>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</si>
  <si>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</si>
  <si>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</si>
  <si>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</si>
  <si>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</si>
  <si>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</si>
  <si>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</si>
  <si>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</si>
  <si>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</si>
  <si>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</si>
  <si>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</si>
  <si>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</si>
  <si>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</si>
  <si>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</si>
  <si>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</si>
  <si>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</si>
  <si>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</si>
  <si>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</si>
  <si>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</si>
  <si>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</si>
  <si>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</si>
  <si>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</si>
  <si>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</si>
  <si>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</si>
  <si>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</si>
  <si>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</si>
  <si>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</si>
  <si>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</si>
  <si>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</si>
  <si>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</si>
  <si>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</si>
  <si>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</si>
  <si>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</si>
  <si>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</si>
  <si>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</si>
  <si>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</si>
  <si>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</si>
  <si>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</si>
  <si>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</si>
  <si>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</si>
  <si>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</si>
  <si>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</si>
  <si>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</si>
  <si>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</si>
  <si>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</si>
  <si>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</si>
  <si>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</si>
  <si>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</si>
  <si>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</si>
  <si>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</si>
  <si>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</si>
  <si>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</si>
  <si>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</si>
  <si>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</si>
  <si>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</si>
  <si>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</si>
  <si>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</si>
  <si>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</si>
  <si>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</si>
  <si>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</si>
  <si>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</si>
  <si>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</si>
  <si>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</si>
  <si>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</si>
  <si>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</si>
  <si>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</si>
  <si>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</si>
  <si>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</si>
  <si>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</si>
  <si>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</si>
  <si>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</si>
  <si>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</si>
  <si>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</si>
  <si>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</si>
  <si>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</si>
  <si>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</si>
  <si>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</si>
  <si>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</si>
  <si>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</si>
  <si>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</si>
  <si>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</si>
  <si>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</si>
  <si>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</si>
  <si>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</si>
  <si>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</si>
  <si>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</si>
  <si>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</si>
  <si>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</si>
  <si>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</si>
  <si>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</si>
  <si>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</si>
  <si>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</si>
  <si>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</si>
  <si>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</si>
  <si>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</si>
  <si>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</si>
  <si>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</si>
  <si>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</si>
  <si>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</si>
  <si>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</si>
  <si>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</si>
  <si>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</si>
  <si>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</si>
  <si>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</si>
  <si>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</si>
  <si>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</si>
  <si>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</si>
  <si>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</si>
  <si>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</si>
  <si>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</si>
  <si>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</si>
  <si>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</si>
  <si>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</si>
  <si>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</si>
  <si>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</si>
  <si>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</si>
  <si>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</si>
  <si>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</si>
  <si>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</si>
  <si>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</si>
  <si>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</si>
  <si>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</si>
  <si>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</si>
  <si>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</si>
  <si>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</si>
  <si>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</si>
  <si>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</si>
  <si>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</si>
  <si>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</si>
  <si>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</si>
  <si>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</si>
  <si>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</si>
  <si>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</si>
  <si>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</si>
  <si>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</si>
  <si>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</si>
  <si>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</si>
  <si>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</si>
  <si>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</si>
  <si>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</si>
  <si>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</si>
  <si>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</si>
  <si>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</si>
  <si>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</si>
  <si>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</si>
  <si>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</si>
  <si>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</si>
  <si>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</si>
  <si>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</si>
  <si>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</si>
  <si>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</si>
  <si>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</si>
  <si>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</si>
  <si>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</si>
  <si>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</si>
  <si>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</si>
  <si>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</si>
  <si>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</si>
  <si>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</si>
  <si>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</si>
  <si>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</si>
  <si>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</si>
  <si>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</si>
  <si>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</si>
  <si>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</si>
  <si>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</si>
  <si>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</si>
  <si>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</si>
  <si>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</si>
  <si>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</si>
  <si>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</si>
  <si>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</si>
  <si>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</si>
  <si>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</si>
  <si>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</si>
  <si>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</si>
  <si>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</si>
  <si>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</si>
  <si>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</si>
  <si>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</si>
  <si>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</si>
  <si>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</si>
  <si>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</si>
  <si>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</si>
  <si>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</si>
  <si>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</si>
  <si>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</si>
  <si>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</si>
  <si>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</si>
  <si>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</si>
  <si>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</si>
  <si>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</si>
  <si>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</si>
  <si>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</si>
  <si>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</si>
  <si>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</si>
  <si>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</si>
  <si>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</si>
  <si>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</si>
  <si>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</si>
  <si>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</si>
  <si>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</si>
  <si>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</si>
  <si>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</si>
  <si>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</si>
  <si>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</si>
  <si>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</si>
  <si>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</si>
  <si>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</si>
  <si>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</si>
  <si>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</si>
  <si>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</si>
  <si>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</si>
  <si>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</si>
  <si>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</si>
  <si>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</si>
  <si>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</si>
  <si>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</si>
  <si>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</si>
  <si>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</si>
  <si>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</si>
  <si>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</si>
  <si>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</si>
  <si>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</si>
  <si>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</si>
  <si>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</si>
  <si>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</si>
  <si>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</si>
  <si>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</si>
  <si>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</si>
  <si>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</si>
  <si>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</si>
  <si>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</si>
  <si>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</si>
  <si>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</si>
  <si>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</si>
  <si>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</si>
  <si>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</si>
  <si>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</si>
  <si>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</si>
  <si>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</si>
  <si>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</si>
  <si>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</si>
  <si>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</si>
  <si>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</si>
  <si>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</si>
  <si>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</si>
  <si>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</si>
  <si>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</si>
  <si>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</si>
  <si>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</si>
  <si>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</si>
  <si>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</si>
  <si>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</si>
  <si>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</si>
  <si>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</si>
  <si>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</si>
  <si>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</si>
  <si>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</si>
  <si>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</si>
  <si>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</si>
  <si>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</si>
  <si>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</si>
  <si>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</si>
  <si>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</si>
  <si>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</si>
  <si>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</si>
  <si>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</si>
  <si>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</si>
  <si>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</si>
  <si>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</si>
  <si>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</si>
  <si>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</si>
  <si>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</si>
  <si>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</si>
  <si>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</si>
  <si>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</si>
  <si>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</si>
  <si>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</si>
  <si>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</si>
  <si>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</si>
  <si>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</si>
  <si>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</si>
  <si>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</si>
  <si>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</si>
  <si>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</si>
  <si>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</si>
  <si>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</si>
  <si>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</si>
  <si>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</si>
  <si>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</si>
  <si>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</si>
  <si>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</si>
  <si>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</si>
  <si>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</si>
  <si>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</si>
  <si>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</si>
  <si>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</si>
  <si>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</si>
  <si>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</si>
  <si>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</si>
  <si>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</si>
  <si>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</si>
  <si>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</si>
  <si>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</si>
  <si>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</si>
  <si>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</si>
  <si>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</si>
  <si>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</si>
  <si>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</si>
  <si>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</si>
  <si>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</si>
  <si>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</si>
  <si>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</si>
  <si>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</si>
  <si>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</si>
  <si>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</si>
  <si>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</si>
  <si>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</si>
  <si>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</si>
  <si>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</si>
  <si>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</si>
  <si>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</si>
  <si>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</si>
  <si>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</si>
  <si>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</si>
  <si>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</si>
  <si>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</si>
  <si>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</si>
  <si>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</si>
  <si>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</si>
  <si>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</si>
  <si>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</si>
  <si>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</si>
  <si>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</si>
  <si>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</si>
  <si>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</si>
  <si>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</si>
  <si>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</si>
  <si>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</si>
  <si>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</si>
  <si>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</si>
  <si>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</si>
  <si>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</si>
  <si>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</si>
  <si>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</si>
  <si>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</si>
  <si>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</si>
  <si>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</si>
  <si>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</si>
  <si>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</si>
  <si>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</si>
  <si>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</si>
  <si>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</si>
  <si>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</si>
  <si>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</si>
  <si>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</si>
  <si>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</si>
  <si>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</si>
  <si>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</si>
  <si>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</si>
  <si>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</si>
  <si>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</si>
  <si>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</si>
  <si>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</si>
  <si>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</si>
  <si>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</si>
  <si>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</si>
  <si>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</si>
  <si>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</si>
  <si>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</si>
  <si>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</si>
  <si>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</si>
  <si>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</si>
  <si>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</si>
  <si>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</si>
  <si>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</si>
  <si>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</si>
  <si>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</si>
  <si>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</si>
  <si>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</si>
  <si>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</si>
  <si>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</si>
  <si>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</si>
  <si>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</si>
  <si>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</si>
  <si>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</si>
  <si>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</si>
  <si>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</si>
  <si>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</si>
  <si>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</si>
  <si>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</si>
  <si>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</si>
  <si>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</si>
  <si>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</si>
  <si>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</si>
  <si>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</si>
  <si>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</si>
  <si>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</si>
  <si>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</si>
  <si>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</si>
  <si>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</si>
  <si>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</si>
  <si>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</si>
  <si>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</si>
  <si>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</si>
  <si>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</si>
  <si>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</si>
  <si>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</si>
  <si>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</si>
  <si>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</si>
  <si>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</si>
  <si>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</si>
  <si>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</si>
  <si>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</si>
  <si>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</si>
  <si>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</si>
  <si>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</si>
  <si>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</si>
  <si>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</si>
  <si>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</si>
  <si>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</si>
  <si>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</si>
  <si>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</si>
  <si>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</si>
  <si>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</si>
  <si>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</si>
  <si>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</si>
  <si>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</si>
  <si>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</si>
  <si>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</si>
  <si>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</si>
  <si>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</si>
  <si>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</si>
  <si>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</si>
  <si>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</si>
  <si>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</si>
  <si>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</si>
  <si>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</si>
  <si>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</si>
  <si>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</si>
  <si>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</si>
  <si>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</si>
  <si>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</si>
  <si>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</si>
  <si>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</si>
  <si>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</si>
  <si>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</si>
  <si>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</si>
  <si>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</si>
  <si>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</si>
  <si>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</si>
  <si>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</si>
  <si>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</si>
  <si>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</si>
  <si>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</si>
  <si>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</si>
  <si>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</si>
  <si>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</si>
  <si>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</si>
  <si>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</si>
  <si>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</si>
  <si>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</si>
  <si>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</si>
  <si>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</si>
  <si>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</si>
  <si>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</si>
  <si>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</si>
  <si>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</si>
  <si>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</si>
  <si>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</si>
  <si>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</si>
  <si>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</si>
  <si>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</si>
  <si>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</si>
  <si>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</si>
  <si>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</si>
  <si>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</si>
  <si>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</si>
  <si>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</si>
  <si>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</si>
  <si>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</si>
  <si>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</si>
  <si>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</si>
  <si>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</si>
  <si>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</si>
  <si>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</si>
  <si>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</si>
  <si>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</si>
  <si>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</si>
  <si>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</si>
  <si>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</si>
  <si>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</si>
  <si>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</si>
  <si>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</si>
  <si>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</si>
  <si>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</si>
  <si>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</si>
  <si>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</si>
  <si>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</si>
  <si>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</si>
  <si>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</si>
  <si>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</si>
  <si>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</si>
  <si>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</si>
  <si>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</si>
  <si>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</si>
  <si>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</si>
  <si>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</si>
  <si>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</si>
  <si>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</si>
  <si>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</si>
  <si>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</si>
  <si>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</si>
  <si>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</si>
  <si>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</si>
  <si>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</si>
  <si>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</si>
  <si>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</si>
  <si>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</si>
  <si>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</si>
  <si>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</si>
  <si>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</si>
  <si>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</si>
  <si>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</si>
  <si>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</si>
  <si>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</si>
  <si>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</si>
  <si>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</si>
  <si>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</si>
  <si>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</si>
  <si>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</si>
  <si>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</si>
  <si>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</si>
  <si>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</si>
  <si>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</si>
  <si>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</si>
  <si>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</si>
  <si>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</si>
  <si>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</si>
  <si>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</si>
  <si>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</si>
  <si>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</si>
  <si>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</si>
  <si>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</si>
  <si>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</si>
  <si>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</si>
  <si>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</si>
  <si>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</si>
  <si>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</si>
  <si>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</si>
  <si>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</si>
  <si>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</si>
  <si>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</si>
  <si>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</si>
  <si>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</si>
  <si>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</si>
  <si>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</si>
  <si>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</si>
  <si>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</si>
  <si>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</si>
  <si>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</si>
  <si>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</si>
  <si>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</si>
  <si>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</si>
  <si>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</si>
  <si>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</si>
  <si>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</si>
  <si>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</si>
  <si>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</si>
  <si>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</si>
  <si>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</si>
  <si>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</si>
  <si>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</si>
  <si>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</si>
  <si>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</si>
  <si>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</si>
  <si>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</si>
  <si>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</si>
  <si>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</si>
  <si>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</si>
  <si>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</si>
  <si>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</si>
  <si>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</si>
  <si>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</si>
  <si>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</si>
  <si>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</si>
  <si>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</si>
  <si>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</si>
  <si>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</si>
  <si>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</si>
  <si>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</si>
  <si>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</si>
  <si>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</si>
  <si>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</si>
  <si>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</si>
  <si>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</si>
  <si>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</si>
  <si>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</si>
  <si>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</si>
  <si>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</si>
  <si>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</si>
  <si>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</si>
  <si>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</si>
  <si>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</si>
  <si>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</si>
  <si>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</si>
  <si>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</si>
  <si>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</si>
  <si>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</si>
  <si>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</si>
  <si>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</si>
  <si>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</si>
  <si>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</si>
  <si>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</si>
  <si>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</si>
  <si>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</si>
  <si>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</si>
  <si>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</si>
  <si>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</si>
  <si>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</si>
  <si>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</si>
  <si>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</si>
  <si>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</si>
  <si>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</si>
  <si>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</si>
  <si>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</si>
  <si>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</si>
  <si>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</si>
  <si>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</si>
  <si>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</si>
  <si>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</si>
  <si>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</si>
  <si>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</si>
  <si>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</si>
  <si>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</si>
  <si>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</si>
  <si>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</si>
  <si>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</si>
  <si>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</si>
  <si>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</si>
  <si>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</si>
  <si>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</si>
  <si>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</si>
  <si>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</si>
  <si>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</si>
  <si>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</si>
  <si>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</si>
  <si>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</si>
  <si>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</si>
  <si>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</si>
  <si>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</si>
  <si>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</si>
  <si>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</si>
  <si>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</si>
  <si>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</si>
  <si>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</si>
  <si>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</si>
  <si>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</si>
  <si>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</si>
  <si>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</si>
  <si>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</si>
  <si>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</si>
  <si>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</si>
  <si>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</si>
  <si>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</si>
  <si>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</si>
  <si>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</si>
  <si>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</si>
  <si>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</si>
  <si>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</si>
  <si>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</si>
  <si>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</si>
  <si>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</si>
  <si>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</si>
  <si>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</si>
  <si>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</si>
  <si>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</si>
  <si>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</si>
  <si>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</si>
  <si>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</si>
  <si>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</si>
  <si>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</si>
  <si>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</si>
  <si>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</si>
  <si>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</si>
  <si>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</si>
  <si>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</si>
  <si>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</si>
  <si>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</si>
  <si>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</si>
  <si>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</si>
  <si>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</si>
  <si>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</si>
  <si>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</si>
  <si>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</si>
  <si>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</si>
  <si>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</si>
  <si>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</si>
  <si>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</si>
  <si>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</si>
  <si>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</si>
  <si>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</si>
  <si>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</si>
  <si>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</si>
  <si>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</si>
  <si>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</si>
  <si>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</si>
  <si>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</si>
  <si>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</si>
  <si>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</si>
  <si>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</si>
  <si>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</si>
  <si>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</si>
  <si>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</si>
  <si>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</si>
  <si>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</si>
  <si>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</si>
  <si>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</si>
  <si>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</si>
  <si>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</si>
  <si>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</si>
  <si>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</si>
  <si>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</si>
  <si>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</si>
  <si>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</si>
  <si>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</si>
  <si>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</si>
  <si>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</si>
  <si>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</si>
  <si>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</si>
  <si>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</si>
  <si>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</si>
  <si>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</si>
  <si>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</si>
  <si>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</si>
  <si>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</si>
  <si>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</si>
  <si>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</si>
  <si>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</si>
  <si>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</si>
  <si>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</si>
  <si>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</si>
  <si>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</si>
  <si>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</si>
  <si>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</si>
  <si>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</si>
  <si>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</si>
  <si>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</si>
  <si>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</si>
  <si>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</si>
  <si>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</si>
  <si>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</si>
  <si>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</si>
  <si>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</si>
  <si>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</si>
  <si>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</si>
  <si>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</si>
  <si>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</si>
  <si>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</si>
  <si>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</si>
  <si>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</si>
  <si>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</si>
  <si>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</si>
  <si>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</si>
  <si>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</si>
  <si>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</si>
  <si>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</si>
  <si>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</si>
  <si>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</si>
  <si>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</si>
  <si>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</si>
  <si>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</si>
  <si>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</si>
  <si>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</si>
  <si>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</si>
  <si>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</si>
  <si>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</si>
  <si>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</si>
  <si>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</si>
  <si>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</si>
  <si>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</si>
  <si>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</si>
  <si>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</si>
  <si>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</si>
  <si>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</si>
  <si>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</si>
  <si>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</si>
  <si>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</si>
  <si>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</si>
  <si>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</si>
  <si>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</si>
  <si>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</si>
  <si>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</si>
  <si>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</si>
  <si>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</si>
  <si>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</si>
  <si>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</si>
  <si>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</si>
  <si>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</si>
  <si>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</si>
  <si>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</si>
  <si>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</si>
  <si>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</si>
  <si>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</si>
  <si>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</si>
  <si>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</si>
  <si>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</si>
  <si>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</si>
  <si>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</si>
  <si>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</si>
  <si>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</si>
  <si>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</si>
  <si>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</si>
  <si>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</si>
  <si>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</si>
  <si>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</si>
  <si>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</si>
  <si>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</si>
  <si>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</si>
  <si>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</si>
  <si>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</si>
  <si>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</si>
  <si>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</si>
  <si>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</si>
  <si>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</si>
  <si>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</si>
  <si>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</si>
  <si>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</si>
  <si>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</si>
  <si>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</si>
  <si>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</si>
  <si>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</si>
  <si>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</si>
  <si>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</si>
  <si>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</si>
  <si>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</si>
  <si>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</si>
  <si>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</si>
  <si>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</si>
  <si>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</si>
  <si>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</si>
  <si>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</si>
  <si>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</si>
  <si>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</si>
  <si>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</si>
  <si>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</si>
  <si>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</si>
  <si>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</si>
  <si>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</si>
  <si>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</si>
  <si>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</si>
  <si>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</si>
  <si>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</si>
  <si>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</si>
  <si>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</si>
  <si>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</si>
  <si>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</si>
  <si>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</si>
  <si>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</si>
  <si>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</si>
  <si>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</si>
  <si>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</si>
  <si>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</si>
  <si>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</si>
  <si>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</si>
  <si>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</si>
  <si>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</si>
  <si>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</si>
  <si>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</si>
  <si>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</si>
  <si>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</si>
  <si>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</si>
  <si>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</si>
  <si>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</si>
  <si>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</si>
  <si>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</si>
  <si>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</si>
  <si>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</si>
  <si>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</si>
  <si>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</si>
  <si>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</si>
  <si>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</si>
  <si>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</si>
  <si>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</si>
  <si>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</si>
  <si>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</si>
  <si>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</si>
  <si>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</si>
  <si>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</si>
  <si>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</si>
  <si>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</si>
  <si>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</si>
  <si>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</si>
  <si>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</si>
  <si>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</si>
  <si>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</si>
  <si>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</si>
  <si>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</si>
  <si>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</si>
  <si>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</si>
  <si>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</si>
  <si>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</si>
  <si>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</si>
  <si>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</si>
  <si>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</si>
  <si>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</si>
  <si>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</si>
  <si>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</si>
  <si>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</si>
  <si>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</si>
  <si>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</si>
  <si>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</si>
  <si>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</si>
  <si>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</si>
  <si>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</si>
  <si>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</si>
  <si>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</si>
  <si>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</si>
  <si>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</si>
  <si>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</si>
  <si>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</si>
  <si>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</si>
  <si>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</si>
  <si>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</si>
  <si>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</si>
  <si>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</si>
  <si>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</si>
  <si>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</si>
  <si>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</si>
  <si>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</si>
  <si>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</si>
  <si>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</si>
  <si>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</si>
  <si>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</si>
  <si>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</si>
  <si>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</si>
  <si>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</si>
  <si>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</si>
  <si>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</si>
  <si>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</si>
  <si>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</si>
  <si>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</si>
  <si>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</si>
  <si>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</si>
  <si>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</si>
  <si>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</si>
  <si>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</si>
  <si>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</si>
  <si>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</si>
  <si>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</si>
  <si>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</si>
  <si>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</si>
  <si>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</si>
  <si>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</si>
  <si>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</si>
  <si>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</si>
  <si>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</si>
  <si>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</si>
  <si>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</si>
  <si>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</si>
  <si>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</si>
  <si>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</si>
  <si>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</si>
  <si>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</si>
  <si>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</si>
  <si>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</si>
  <si>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</si>
  <si>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</si>
  <si>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</si>
  <si>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</si>
  <si>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</si>
  <si>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</si>
  <si>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</si>
  <si>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</si>
  <si>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</si>
  <si>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</si>
  <si>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</si>
  <si>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</si>
  <si>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</si>
  <si>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</si>
  <si>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</si>
  <si>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</si>
  <si>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</si>
  <si>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</si>
  <si>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</si>
  <si>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</si>
  <si>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</si>
  <si>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</si>
  <si>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</si>
  <si>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</si>
  <si>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</si>
  <si>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</si>
  <si>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</si>
  <si>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</si>
  <si>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</si>
  <si>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</si>
  <si>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</si>
  <si>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</si>
  <si>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</si>
  <si>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</si>
  <si>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</si>
  <si>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</si>
  <si>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</si>
  <si>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</si>
  <si>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</si>
  <si>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</si>
  <si>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</si>
  <si>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</si>
  <si>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</si>
  <si>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</si>
  <si>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</si>
  <si>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</si>
  <si>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</si>
  <si>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</si>
  <si>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</si>
  <si>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</si>
  <si>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</si>
  <si>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</si>
  <si>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</si>
  <si>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</si>
  <si>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</si>
  <si>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</si>
  <si>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</si>
  <si>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</si>
  <si>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</si>
  <si>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</si>
  <si>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</si>
  <si>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</si>
  <si>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</si>
  <si>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</si>
  <si>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</si>
  <si>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</si>
  <si>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</si>
  <si>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</si>
  <si>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</si>
  <si>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</si>
  <si>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</si>
  <si>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</si>
  <si>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</si>
  <si>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</si>
  <si>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</si>
  <si>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</si>
  <si>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</si>
  <si>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</si>
  <si>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</si>
  <si>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</si>
  <si>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</si>
  <si>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</si>
  <si>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</si>
  <si>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</si>
  <si>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</si>
  <si>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</si>
  <si>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</si>
  <si>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</si>
  <si>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</si>
  <si>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</si>
  <si>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</si>
  <si>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</si>
  <si>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</si>
  <si>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</si>
  <si>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</si>
  <si>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</si>
  <si>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</si>
  <si>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</si>
  <si>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</si>
  <si>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</si>
  <si>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</si>
  <si>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</si>
  <si>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</si>
  <si>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</si>
  <si>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</si>
  <si>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</si>
  <si>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</si>
  <si>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</si>
  <si>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</si>
  <si>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</si>
  <si>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</si>
  <si>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</si>
  <si>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</si>
  <si>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</si>
  <si>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</si>
  <si>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</si>
  <si>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</si>
  <si>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</si>
  <si>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</si>
  <si>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</si>
  <si>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</si>
  <si>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</si>
  <si>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</si>
  <si>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</si>
  <si>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</si>
  <si>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</si>
  <si>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</si>
  <si>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</si>
  <si>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</si>
  <si>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</si>
  <si>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</si>
  <si>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</si>
  <si>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</si>
  <si>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</si>
  <si>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</si>
  <si>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</si>
  <si>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</si>
  <si>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</si>
  <si>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</si>
  <si>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</si>
  <si>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</si>
  <si>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</si>
  <si>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</si>
  <si>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</si>
  <si>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</si>
  <si>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</si>
  <si>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</si>
  <si>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</si>
  <si>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</si>
  <si>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</si>
  <si>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</si>
  <si>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</si>
  <si>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</si>
  <si>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</si>
  <si>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</si>
  <si>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</si>
  <si>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</si>
  <si>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</si>
  <si>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</si>
  <si>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</si>
  <si>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</si>
  <si>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</si>
  <si>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</si>
  <si>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</si>
  <si>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</si>
  <si>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</si>
  <si>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</si>
  <si>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</si>
  <si>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</si>
  <si>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</si>
  <si>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</si>
  <si>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</si>
  <si>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</si>
  <si>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</si>
  <si>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</si>
  <si>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</si>
  <si>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</si>
  <si>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</si>
  <si>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</si>
  <si>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</si>
  <si>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</si>
  <si>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</si>
  <si>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</si>
  <si>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</si>
  <si>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</si>
  <si>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</si>
  <si>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</si>
  <si>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</si>
  <si>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</si>
  <si>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</si>
  <si>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</si>
  <si>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</si>
  <si>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</si>
  <si>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</si>
  <si>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</si>
  <si>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</si>
  <si>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</si>
  <si>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</si>
  <si>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</si>
  <si>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</si>
  <si>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</si>
  <si>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</si>
  <si>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</si>
  <si>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</si>
  <si>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</si>
  <si>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</si>
  <si>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</si>
  <si>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</si>
  <si>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</si>
  <si>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</si>
  <si>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</si>
  <si>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</si>
  <si>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</si>
  <si>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</si>
  <si>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</si>
  <si>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</si>
  <si>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</si>
  <si>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</si>
  <si>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</si>
  <si>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</si>
  <si>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</si>
  <si>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</si>
  <si>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</si>
  <si>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</si>
  <si>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</si>
  <si>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</si>
  <si>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</si>
  <si>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</si>
  <si>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</si>
  <si>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</si>
  <si>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</si>
  <si>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</si>
  <si>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</si>
  <si>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</si>
  <si>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</si>
  <si>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</si>
  <si>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</si>
  <si>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</si>
  <si>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</si>
  <si>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</si>
  <si>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</si>
  <si>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</si>
  <si>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</si>
  <si>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</si>
  <si>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</si>
  <si>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</si>
  <si>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</si>
  <si>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</si>
  <si>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</si>
  <si>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</si>
  <si>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</si>
  <si>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</si>
  <si>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</si>
  <si>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</si>
  <si>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</si>
  <si>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</si>
  <si>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</si>
  <si>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</si>
  <si>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</si>
  <si>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</si>
  <si>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</si>
  <si>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</si>
  <si>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</si>
  <si>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</si>
  <si>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</si>
  <si>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</si>
  <si>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</si>
  <si>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</si>
  <si>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</si>
  <si>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</si>
  <si>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</si>
  <si>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</si>
  <si>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</si>
  <si>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</si>
  <si>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</si>
  <si>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</si>
  <si>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</si>
  <si>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</si>
  <si>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</si>
  <si>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</si>
  <si>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</si>
  <si>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</si>
  <si>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</si>
  <si>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</si>
  <si>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</si>
  <si>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</si>
  <si>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</si>
  <si>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</si>
  <si>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</si>
  <si>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</si>
  <si>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</si>
  <si>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</si>
  <si>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</si>
  <si>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</si>
  <si>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</si>
  <si>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</si>
  <si>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</si>
  <si>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</si>
  <si>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</si>
  <si>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</si>
  <si>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</si>
  <si>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</si>
  <si>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</si>
  <si>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</si>
  <si>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</si>
  <si>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</si>
  <si>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</si>
  <si>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</si>
  <si>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</si>
  <si>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</si>
  <si>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</si>
  <si>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</si>
  <si>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</si>
  <si>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</si>
  <si>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</si>
  <si>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</si>
  <si>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</si>
  <si>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</si>
  <si>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</si>
  <si>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</si>
  <si>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</si>
  <si>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</si>
  <si>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</si>
  <si>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</si>
  <si>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</si>
  <si>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</si>
  <si>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</si>
  <si>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</si>
  <si>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</si>
  <si>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</si>
  <si>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</si>
  <si>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</si>
  <si>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</si>
  <si>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</si>
  <si>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</si>
  <si>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</si>
  <si>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</si>
  <si>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</si>
  <si>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</si>
  <si>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</si>
  <si>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</si>
  <si>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</si>
  <si>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</si>
  <si>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</si>
  <si>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</si>
  <si>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</si>
  <si>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</si>
  <si>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</si>
  <si>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</si>
  <si>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</si>
  <si>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</si>
  <si>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</si>
  <si>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</si>
  <si>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</si>
  <si>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</si>
  <si>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</si>
  <si>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</si>
  <si>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</si>
  <si>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</si>
  <si>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</si>
  <si>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</si>
  <si>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</si>
  <si>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</si>
  <si>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</si>
  <si>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</si>
  <si>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</si>
  <si>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</si>
  <si>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</si>
  <si>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</si>
  <si>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</si>
  <si>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</si>
  <si>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</si>
  <si>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</si>
  <si>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</si>
  <si>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</si>
  <si>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</si>
  <si>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</si>
  <si>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</si>
  <si>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</si>
  <si>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</si>
  <si>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</si>
  <si>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</si>
  <si>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</si>
  <si>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</si>
  <si>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</si>
  <si>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</si>
  <si>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</si>
  <si>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</si>
  <si>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</si>
  <si>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</si>
  <si>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</si>
  <si>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</si>
  <si>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</si>
  <si>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</si>
  <si>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</si>
  <si>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</si>
  <si>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</si>
  <si>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</si>
  <si>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</si>
  <si>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</si>
  <si>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</si>
  <si>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</si>
  <si>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</si>
  <si>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</si>
  <si>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</si>
  <si>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</si>
  <si>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</si>
  <si>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</si>
  <si>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</si>
  <si>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</si>
  <si>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</si>
  <si>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</si>
  <si>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</si>
  <si>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</si>
  <si>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</si>
  <si>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</si>
  <si>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</si>
  <si>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</si>
  <si>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</si>
  <si>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</si>
  <si>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</si>
  <si>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</si>
  <si>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</si>
  <si>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</si>
  <si>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</si>
  <si>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</si>
  <si>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</si>
  <si>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</si>
  <si>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</si>
  <si>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</si>
  <si>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</si>
  <si>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</si>
  <si>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</si>
  <si>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</si>
  <si>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</si>
  <si>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</si>
  <si>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</si>
  <si>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</si>
  <si>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</si>
  <si>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</si>
  <si>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</si>
  <si>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</si>
  <si>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</si>
  <si>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</si>
  <si>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</si>
  <si>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</si>
  <si>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</si>
  <si>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</si>
  <si>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</si>
  <si>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</si>
  <si>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</si>
  <si>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</si>
  <si>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</si>
  <si>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</si>
  <si>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</si>
  <si>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</si>
  <si>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</si>
  <si>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</si>
  <si>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</si>
  <si>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</si>
  <si>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</si>
  <si>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</si>
  <si>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</si>
  <si>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</si>
  <si>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</si>
  <si>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</si>
  <si>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</si>
  <si>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</si>
  <si>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</si>
  <si>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</si>
  <si>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</si>
  <si>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</si>
  <si>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</si>
  <si>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</si>
  <si>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</si>
  <si>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</si>
  <si>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</si>
  <si>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</si>
  <si>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</si>
  <si>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</si>
  <si>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</si>
  <si>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</si>
  <si>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</si>
  <si>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</si>
  <si>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</si>
  <si>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</si>
  <si>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</si>
  <si>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</si>
  <si>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</si>
  <si>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</si>
  <si>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</si>
  <si>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</si>
  <si>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</si>
  <si>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</si>
  <si>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</si>
  <si>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</si>
  <si>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</si>
  <si>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</si>
  <si>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</si>
  <si>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</si>
  <si>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</si>
  <si>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</si>
  <si>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</si>
  <si>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</si>
  <si>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</si>
  <si>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</si>
  <si>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</si>
  <si>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</si>
  <si>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</si>
  <si>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</si>
  <si>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</si>
  <si>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</si>
  <si>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</si>
  <si>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</si>
  <si>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</si>
  <si>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</si>
  <si>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</si>
  <si>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</si>
  <si>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</si>
  <si>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</si>
  <si>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</si>
  <si>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</si>
  <si>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</si>
  <si>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</si>
  <si>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</si>
  <si>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</si>
  <si>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</si>
  <si>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</si>
  <si>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</si>
  <si>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</si>
  <si>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</si>
  <si>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</si>
  <si>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</si>
  <si>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</si>
  <si>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</si>
  <si>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</si>
  <si>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</si>
  <si>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</si>
  <si>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</si>
  <si>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</si>
  <si>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</si>
  <si>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</si>
  <si>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</si>
  <si>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</si>
  <si>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</si>
  <si>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</si>
  <si>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</si>
  <si>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</si>
  <si>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</si>
  <si>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</si>
  <si>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</si>
  <si>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</si>
  <si>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</si>
  <si>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</si>
  <si>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</si>
  <si>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</si>
  <si>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</si>
  <si>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</si>
  <si>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</si>
  <si>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</si>
  <si>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</si>
  <si>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</si>
  <si>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</si>
  <si>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</si>
  <si>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</si>
  <si>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</si>
  <si>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</si>
  <si>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</si>
  <si>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</si>
  <si>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</si>
  <si>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</si>
  <si>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</si>
  <si>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</si>
  <si>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</si>
  <si>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</si>
  <si>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</si>
  <si>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</si>
  <si>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</si>
  <si>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</si>
  <si>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</si>
  <si>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</si>
  <si>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</si>
  <si>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</si>
  <si>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</si>
  <si>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</si>
  <si>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</si>
  <si>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</si>
  <si>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</si>
  <si>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</si>
  <si>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</si>
  <si>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</si>
  <si>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</si>
  <si>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</si>
  <si>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</si>
  <si>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</si>
  <si>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</si>
  <si>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</si>
  <si>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</si>
  <si>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</si>
  <si>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</si>
  <si>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</si>
  <si>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</si>
  <si>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</si>
  <si>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</si>
  <si>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</si>
  <si>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</si>
  <si>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</si>
  <si>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</si>
  <si>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</si>
  <si>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</si>
  <si>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</si>
  <si>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</si>
  <si>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</si>
  <si>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</si>
  <si>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</si>
  <si>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</si>
  <si>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</si>
  <si>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</si>
  <si>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</si>
  <si>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</si>
  <si>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</si>
  <si>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</si>
  <si>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</si>
  <si>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</si>
  <si>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</si>
  <si>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</si>
  <si>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</si>
  <si>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</si>
  <si>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</si>
  <si>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</si>
  <si>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</si>
  <si>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</si>
  <si>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</si>
  <si>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</si>
  <si>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</si>
  <si>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</si>
  <si>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</si>
  <si>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</si>
  <si>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</si>
  <si>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</si>
  <si>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</si>
  <si>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</si>
  <si>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</si>
  <si>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</si>
  <si>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</si>
  <si>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</si>
  <si>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</si>
  <si>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</si>
  <si>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</si>
  <si>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</si>
  <si>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</si>
  <si>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</si>
  <si>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</si>
  <si>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</si>
  <si>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</si>
  <si>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</si>
  <si>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</si>
  <si>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</si>
  <si>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</si>
  <si>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</si>
  <si>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</si>
  <si>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</si>
  <si>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</si>
  <si>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</si>
  <si>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</si>
  <si>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</si>
  <si>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</si>
  <si>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</si>
  <si>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</si>
  <si>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</si>
  <si>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</si>
  <si>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</si>
  <si>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</si>
  <si>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</si>
  <si>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</si>
  <si>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</si>
  <si>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</si>
  <si>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</si>
  <si>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</si>
  <si>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</si>
  <si>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</si>
  <si>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</si>
  <si>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</si>
  <si>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</si>
  <si>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</si>
  <si>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</si>
  <si>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</si>
  <si>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</si>
  <si>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</si>
  <si>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</si>
  <si>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</si>
  <si>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</si>
  <si>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</si>
  <si>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</si>
  <si>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</si>
  <si>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</si>
  <si>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</si>
  <si>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</si>
  <si>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</si>
  <si>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</si>
  <si>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</si>
  <si>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</si>
  <si>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</si>
  <si>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</si>
  <si>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</si>
  <si>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</si>
  <si>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</si>
  <si>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</si>
  <si>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</si>
  <si>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</si>
  <si>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</si>
  <si>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</si>
  <si>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</si>
  <si>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</si>
  <si>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</si>
  <si>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</si>
  <si>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</si>
  <si>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</si>
  <si>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</si>
  <si>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</si>
  <si>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</si>
  <si>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</si>
  <si>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</si>
  <si>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</si>
  <si>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</si>
  <si>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</si>
  <si>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</si>
  <si>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</si>
  <si>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</si>
  <si>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</si>
  <si>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</si>
  <si>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</si>
  <si>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</si>
  <si>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</si>
  <si>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</si>
  <si>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</si>
  <si>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</si>
  <si>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</si>
  <si>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</si>
  <si>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</si>
  <si>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</si>
  <si>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</si>
  <si>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</si>
  <si>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</si>
  <si>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</si>
  <si>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</si>
  <si>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</si>
  <si>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</si>
  <si>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</si>
  <si>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</si>
  <si>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</si>
  <si>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</si>
  <si>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</si>
  <si>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</si>
  <si>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</si>
  <si>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</si>
  <si>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</si>
  <si>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</si>
  <si>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</si>
  <si>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</si>
  <si>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</si>
  <si>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</si>
  <si>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</si>
  <si>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</si>
  <si>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</si>
  <si>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</si>
  <si>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</si>
  <si>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</si>
  <si>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</si>
  <si>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</si>
  <si>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</si>
  <si>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</si>
  <si>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</si>
  <si>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</si>
  <si>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</si>
  <si>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</si>
  <si>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</si>
  <si>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</si>
  <si>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</si>
  <si>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</si>
  <si>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</si>
  <si>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</si>
  <si>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</si>
  <si>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</si>
  <si>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</si>
  <si>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</si>
  <si>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</si>
  <si>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</si>
  <si>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</si>
  <si>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</si>
  <si>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</si>
  <si>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</si>
  <si>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</si>
  <si>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</si>
  <si>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</si>
  <si>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</si>
  <si>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</si>
  <si>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</si>
  <si>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</si>
  <si>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</si>
  <si>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</si>
  <si>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</si>
  <si>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</si>
  <si>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</si>
  <si>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</si>
  <si>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</si>
  <si>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</si>
  <si>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</si>
  <si>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</si>
  <si>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</si>
  <si>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</si>
  <si>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</si>
  <si>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</si>
  <si>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</si>
  <si>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</si>
  <si>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</si>
  <si>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</si>
  <si>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</si>
  <si>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</si>
  <si>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</si>
  <si>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</si>
  <si>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</si>
  <si>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</si>
  <si>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</si>
  <si>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</si>
  <si>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</si>
  <si>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</si>
  <si>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</si>
  <si>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</si>
  <si>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</si>
  <si>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</si>
  <si>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</si>
  <si>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</si>
  <si>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</si>
  <si>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</si>
  <si>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</si>
  <si>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</si>
  <si>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</si>
  <si>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</si>
  <si>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</si>
  <si>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</si>
  <si>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</si>
  <si>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</si>
  <si>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</si>
  <si>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</si>
  <si>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</si>
  <si>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</si>
  <si>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</si>
  <si>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</si>
  <si>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</si>
  <si>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</si>
  <si>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</si>
  <si>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</si>
  <si>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</si>
  <si>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</si>
  <si>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</si>
  <si>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</si>
  <si>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</si>
  <si>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</si>
  <si>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</si>
  <si>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</si>
  <si>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</si>
  <si>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</si>
  <si>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</si>
  <si>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</si>
  <si>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</si>
  <si>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</si>
  <si>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</si>
  <si>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</si>
  <si>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</si>
  <si>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</si>
  <si>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</si>
  <si>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</si>
  <si>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</si>
  <si>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</si>
  <si>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</si>
  <si>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</si>
  <si>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</si>
  <si>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</si>
  <si>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</si>
  <si>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</si>
  <si>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</si>
  <si>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</si>
  <si>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</si>
  <si>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</si>
  <si>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</si>
  <si>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</si>
  <si>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</si>
  <si>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</si>
  <si>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</si>
  <si>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</si>
  <si>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</si>
  <si>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</si>
  <si>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</si>
  <si>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</si>
  <si>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</si>
  <si>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</si>
  <si>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</si>
  <si>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</si>
  <si>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</si>
  <si>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</si>
  <si>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</si>
  <si>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</si>
  <si>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</si>
  <si>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</si>
  <si>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</si>
  <si>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</si>
  <si>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</si>
  <si>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</si>
  <si>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</si>
  <si>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</si>
  <si>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</si>
  <si>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</si>
  <si>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</si>
  <si>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</si>
  <si>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</si>
  <si>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</si>
  <si>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</si>
  <si>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</si>
  <si>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</si>
  <si>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</si>
  <si>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</si>
  <si>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</si>
  <si>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</si>
  <si>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</si>
  <si>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</si>
  <si>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</si>
  <si>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</si>
  <si>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</si>
  <si>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</si>
  <si>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</si>
  <si>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</si>
  <si>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</si>
  <si>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</si>
  <si>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</si>
  <si>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</si>
  <si>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</si>
  <si>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</si>
  <si>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</si>
  <si>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</si>
  <si>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</si>
  <si>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</si>
  <si>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</si>
  <si>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</si>
  <si>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</si>
  <si>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</si>
  <si>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</si>
  <si>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</si>
  <si>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</si>
  <si>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</si>
  <si>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</si>
  <si>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</si>
  <si>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</si>
  <si>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</si>
  <si>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</si>
  <si>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</si>
  <si>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</si>
  <si>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</si>
  <si>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</si>
  <si>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</si>
  <si>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</si>
  <si>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</si>
  <si>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</si>
  <si>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</si>
  <si>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</si>
  <si>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</si>
  <si>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</si>
  <si>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</si>
  <si>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</si>
  <si>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</si>
  <si>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</si>
  <si>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</si>
  <si>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</si>
  <si>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</si>
  <si>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</si>
  <si>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</si>
  <si>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</si>
  <si>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</si>
  <si>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</si>
  <si>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</si>
  <si>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</si>
  <si>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</si>
  <si>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</si>
  <si>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</si>
  <si>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</si>
  <si>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</si>
  <si>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</si>
  <si>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</si>
  <si>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</si>
  <si>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</si>
  <si>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</si>
  <si>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</si>
  <si>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</si>
  <si>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</si>
  <si>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</si>
  <si>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</si>
  <si>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</si>
  <si>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</si>
  <si>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</si>
  <si>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</si>
  <si>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</si>
  <si>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</si>
  <si>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</si>
  <si>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</si>
  <si>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</si>
  <si>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</si>
  <si>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</si>
  <si>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</si>
  <si>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</si>
  <si>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</si>
  <si>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</si>
  <si>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</si>
  <si>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</si>
  <si>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</si>
  <si>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</si>
  <si>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</si>
  <si>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</si>
  <si>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</si>
  <si>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</si>
  <si>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</si>
  <si>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</si>
  <si>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</si>
  <si>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</si>
  <si>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</si>
  <si>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</si>
  <si>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</si>
  <si>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</si>
  <si>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</si>
  <si>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</si>
  <si>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</si>
  <si>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</si>
  <si>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</si>
  <si>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</si>
  <si>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</si>
  <si>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</si>
  <si>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</si>
  <si>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</si>
  <si>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</si>
  <si>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</si>
  <si>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</si>
  <si>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</si>
  <si>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</si>
  <si>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</si>
  <si>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</si>
  <si>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</si>
  <si>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</si>
  <si>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</si>
  <si>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</si>
  <si>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</si>
  <si>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</si>
  <si>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</si>
  <si>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</si>
  <si>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</si>
  <si>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</si>
  <si>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</si>
  <si>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</si>
  <si>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</si>
  <si>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</si>
  <si>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</si>
  <si>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</si>
  <si>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</si>
  <si>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</si>
  <si>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</si>
  <si>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</si>
  <si>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</si>
  <si>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</si>
  <si>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</si>
  <si>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</si>
  <si>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</si>
  <si>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</si>
  <si>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</si>
  <si>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</si>
  <si>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</si>
  <si>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</si>
  <si>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</si>
  <si>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</si>
  <si>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</si>
  <si>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</si>
  <si>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</si>
  <si>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</si>
  <si>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</si>
  <si>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</si>
  <si>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</si>
  <si>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</si>
  <si>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</si>
  <si>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</si>
  <si>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</si>
  <si>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</si>
  <si>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</si>
  <si>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</si>
  <si>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</si>
  <si>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</si>
  <si>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</si>
  <si>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</si>
  <si>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</si>
  <si>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</si>
  <si>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</si>
  <si>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</si>
  <si>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</si>
  <si>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</si>
  <si>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</si>
  <si>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</si>
  <si>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</si>
  <si>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</si>
  <si>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</si>
  <si>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</si>
  <si>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</si>
  <si>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</si>
  <si>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</si>
  <si>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</si>
  <si>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</si>
  <si>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</si>
  <si>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</si>
  <si>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</si>
  <si>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</si>
  <si>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</si>
  <si>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</si>
  <si>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</si>
  <si>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</si>
  <si>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</si>
  <si>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</si>
  <si>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</si>
  <si>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</si>
  <si>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</si>
  <si>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</si>
  <si>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</si>
  <si>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</si>
  <si>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</si>
  <si>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</si>
  <si>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</si>
  <si>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</si>
  <si>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</si>
  <si>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</si>
  <si>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</si>
  <si>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</si>
  <si>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</si>
  <si>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</si>
  <si>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</si>
  <si>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</si>
  <si>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</si>
  <si>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</si>
  <si>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</si>
  <si>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</si>
  <si>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</si>
  <si>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</si>
  <si>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</si>
  <si>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</si>
  <si>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</si>
  <si>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</si>
  <si>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</si>
  <si>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</si>
  <si>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</si>
  <si>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</si>
  <si>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</si>
  <si>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</si>
  <si>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</si>
  <si>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</si>
  <si>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</si>
  <si>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</si>
  <si>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</si>
  <si>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</si>
  <si>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</si>
  <si>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</si>
  <si>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</si>
  <si>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</si>
  <si>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</si>
  <si>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</si>
  <si>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</si>
  <si>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</si>
  <si>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</si>
  <si>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</si>
  <si>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</si>
  <si>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</si>
  <si>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</si>
  <si>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</si>
  <si>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</si>
  <si>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</si>
  <si>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</si>
  <si>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</si>
  <si>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</si>
  <si>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</si>
  <si>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</si>
  <si>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</si>
  <si>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</si>
  <si>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</si>
  <si>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</si>
  <si>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</si>
  <si>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</si>
  <si>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</si>
  <si>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</si>
  <si>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</si>
  <si>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</si>
  <si>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</si>
  <si>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</si>
  <si>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</si>
  <si>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</si>
  <si>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</si>
  <si>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</si>
  <si>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</si>
  <si>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</si>
  <si>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</si>
  <si>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</si>
  <si>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</si>
  <si>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</si>
  <si>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</si>
  <si>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</si>
  <si>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</si>
  <si>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</si>
  <si>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</si>
  <si>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</si>
  <si>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</si>
  <si>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</si>
  <si>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</si>
  <si>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</si>
  <si>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</si>
  <si>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</si>
  <si>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</si>
  <si>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</si>
  <si>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</si>
  <si>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</si>
  <si>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</si>
  <si>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</si>
  <si>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</si>
  <si>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</si>
  <si>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</si>
  <si>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</si>
  <si>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</si>
  <si>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</si>
  <si>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</si>
  <si>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</si>
  <si>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</si>
  <si>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</si>
  <si>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</si>
  <si>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</si>
  <si>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</si>
  <si>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</si>
  <si>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</si>
  <si>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</si>
  <si>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</si>
  <si>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</si>
  <si>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</si>
  <si>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</si>
  <si>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</si>
  <si>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</si>
  <si>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</si>
  <si>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</si>
  <si>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</si>
  <si>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</si>
  <si>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</si>
  <si>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</si>
  <si>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</si>
  <si>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</si>
  <si>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</si>
  <si>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</si>
  <si>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</si>
  <si>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</si>
  <si>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</si>
  <si>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</si>
  <si>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</si>
  <si>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</si>
  <si>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</si>
  <si>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</si>
  <si>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</si>
  <si>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</si>
  <si>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</si>
  <si>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</si>
  <si>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</si>
  <si>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</si>
  <si>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</si>
  <si>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</si>
  <si>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</si>
  <si>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</si>
  <si>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</si>
  <si>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</si>
  <si>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</si>
  <si>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</si>
  <si>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</si>
  <si>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</si>
  <si>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</si>
  <si>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</si>
  <si>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</si>
  <si>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</si>
  <si>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</si>
  <si>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</si>
  <si>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</si>
  <si>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</si>
  <si>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</si>
  <si>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</si>
  <si>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</si>
  <si>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</si>
  <si>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</si>
  <si>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</si>
  <si>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</si>
  <si>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</si>
  <si>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</si>
  <si>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</si>
  <si>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</si>
  <si>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</si>
  <si>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</si>
  <si>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</si>
  <si>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</si>
  <si>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</si>
  <si>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</si>
  <si>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</si>
  <si>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</si>
  <si>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</si>
  <si>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</si>
  <si>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</si>
  <si>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</si>
  <si>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</si>
  <si>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</si>
  <si>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</si>
  <si>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</si>
  <si>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</si>
  <si>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</si>
  <si>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</si>
  <si>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</si>
  <si>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</si>
  <si>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</si>
  <si>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</si>
  <si>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</si>
  <si>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</si>
  <si>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</si>
  <si>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</si>
  <si>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</si>
  <si>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</si>
  <si>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</si>
  <si>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</si>
  <si>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</si>
  <si>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</si>
  <si>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</si>
  <si>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</si>
  <si>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</si>
  <si>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</si>
  <si>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</si>
  <si>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</si>
  <si>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</si>
  <si>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</si>
  <si>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</si>
  <si>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</si>
  <si>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</si>
  <si>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</si>
  <si>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</si>
  <si>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</si>
  <si>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</si>
  <si>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</si>
  <si>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</si>
  <si>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</si>
  <si>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</si>
  <si>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</si>
  <si>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</si>
  <si>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</si>
  <si>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</si>
  <si>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</si>
  <si>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</si>
  <si>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</si>
  <si>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</si>
  <si>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</si>
  <si>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</si>
  <si>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</si>
  <si>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</si>
  <si>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</si>
  <si>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</si>
  <si>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</si>
  <si>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</si>
  <si>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</si>
  <si>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</si>
  <si>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</si>
  <si>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</si>
  <si>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</si>
  <si>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</si>
  <si>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</si>
  <si>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</si>
  <si>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</si>
  <si>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</si>
  <si>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</si>
  <si>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</si>
  <si>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</si>
  <si>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</si>
  <si>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</si>
  <si>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</si>
  <si>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</si>
  <si>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</si>
  <si>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</si>
  <si>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</si>
  <si>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</si>
  <si>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</si>
  <si>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</si>
  <si>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</si>
  <si>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</si>
  <si>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</si>
  <si>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</si>
  <si>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</si>
  <si>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</si>
  <si>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</si>
  <si>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</si>
  <si>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</si>
  <si>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</si>
  <si>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</si>
  <si>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</si>
  <si>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</si>
  <si>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</si>
  <si>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</si>
  <si>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</si>
  <si>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</si>
  <si>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</si>
  <si>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</si>
  <si>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</si>
  <si>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</si>
  <si>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</si>
  <si>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</si>
  <si>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</si>
  <si>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</si>
  <si>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</si>
  <si>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</si>
  <si>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</si>
  <si>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</si>
  <si>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</si>
  <si>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</si>
  <si>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</si>
  <si>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</si>
  <si>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</si>
  <si>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</si>
  <si>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</si>
  <si>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</si>
  <si>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</si>
  <si>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</si>
  <si>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</si>
  <si>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</si>
  <si>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</si>
  <si>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</si>
  <si>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</si>
  <si>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</si>
  <si>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</si>
  <si>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</si>
  <si>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</si>
  <si>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</si>
  <si>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</si>
  <si>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</si>
  <si>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</si>
  <si>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</si>
  <si>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</si>
  <si>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</si>
  <si>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</si>
  <si>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</si>
  <si>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</si>
  <si>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</si>
  <si>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</si>
  <si>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</si>
  <si>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</si>
  <si>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</si>
  <si>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</si>
  <si>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</si>
  <si>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</si>
  <si>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</si>
  <si>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</si>
  <si>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</si>
  <si>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</si>
  <si>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</si>
  <si>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</si>
  <si>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</si>
  <si>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</si>
  <si>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</si>
  <si>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</si>
  <si>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</si>
  <si>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</si>
  <si>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</si>
  <si>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</si>
  <si>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</si>
  <si>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</si>
  <si>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</si>
  <si>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</si>
  <si>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</si>
  <si>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</si>
  <si>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</si>
  <si>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</si>
  <si>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</si>
  <si>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</si>
  <si>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</si>
  <si>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</si>
  <si>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</si>
  <si>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</si>
  <si>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</si>
  <si>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</si>
  <si>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</si>
  <si>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</si>
  <si>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</si>
  <si>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</si>
  <si>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</si>
  <si>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</si>
  <si>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</si>
  <si>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</si>
  <si>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</si>
  <si>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</si>
  <si>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</si>
  <si>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</si>
  <si>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</si>
  <si>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</si>
  <si>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</si>
  <si>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</si>
  <si>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</si>
  <si>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</si>
  <si>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</si>
  <si>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</si>
  <si>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</si>
  <si>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</si>
  <si>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</si>
  <si>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</si>
  <si>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</si>
  <si>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</si>
  <si>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</si>
  <si>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</si>
  <si>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</si>
  <si>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</si>
  <si>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</si>
  <si>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</si>
  <si>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</si>
  <si>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</si>
  <si>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</si>
  <si>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</si>
  <si>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</si>
  <si>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</si>
  <si>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</si>
  <si>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</si>
  <si>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</si>
  <si>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</si>
  <si>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</si>
  <si>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</si>
  <si>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</si>
  <si>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</si>
  <si>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</si>
  <si>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</si>
  <si>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</si>
  <si>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</si>
  <si>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</si>
  <si>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</si>
  <si>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</si>
  <si>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</si>
  <si>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</si>
  <si>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</si>
  <si>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</si>
  <si>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</si>
  <si>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</si>
  <si>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</si>
  <si>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</si>
  <si>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</si>
  <si>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</si>
  <si>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</si>
  <si>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</si>
  <si>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</si>
  <si>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</si>
  <si>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</si>
  <si>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</si>
  <si>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</si>
  <si>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</si>
  <si>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</si>
  <si>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</si>
  <si>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</si>
  <si>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</si>
  <si>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</si>
  <si>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</si>
  <si>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</si>
  <si>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</si>
  <si>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</si>
  <si>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</si>
  <si>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</si>
  <si>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</si>
  <si>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</si>
  <si>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</si>
  <si>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</si>
  <si>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</si>
  <si>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</si>
  <si>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</si>
  <si>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</si>
  <si>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</si>
  <si>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</si>
  <si>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</si>
  <si>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</si>
  <si>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</si>
  <si>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</si>
  <si>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</si>
  <si>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</si>
  <si>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</si>
  <si>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</si>
  <si>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</si>
  <si>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</si>
  <si>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</si>
  <si>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</si>
  <si>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</si>
  <si>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</si>
  <si>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</si>
  <si>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</si>
  <si>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</si>
  <si>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</si>
  <si>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</si>
  <si>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</si>
  <si>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</si>
  <si>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</si>
  <si>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</si>
  <si>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</si>
  <si>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</si>
  <si>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</si>
  <si>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</si>
  <si>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</si>
  <si>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</si>
  <si>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</si>
  <si>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</si>
  <si>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</si>
  <si>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</si>
  <si>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</si>
  <si>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</si>
  <si>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</si>
  <si>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</si>
  <si>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</si>
  <si>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</si>
  <si>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</si>
  <si>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</si>
  <si>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</si>
  <si>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</si>
  <si>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</si>
  <si>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</si>
  <si>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</si>
  <si>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</si>
  <si>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</si>
  <si>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</si>
  <si>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</si>
  <si>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</si>
  <si>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</si>
  <si>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</si>
  <si>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</si>
  <si>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</si>
  <si>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</si>
  <si>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</si>
  <si>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</si>
  <si>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</si>
  <si>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</si>
  <si>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</si>
  <si>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</si>
  <si>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</si>
  <si>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</si>
  <si>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</si>
  <si>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</si>
  <si>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</si>
  <si>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</si>
  <si>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</si>
  <si>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</si>
  <si>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</si>
  <si>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</si>
  <si>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</si>
  <si>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</si>
  <si>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</si>
  <si>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</si>
  <si>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</si>
  <si>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</si>
  <si>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</si>
  <si>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</si>
  <si>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</si>
  <si>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</si>
  <si>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</si>
  <si>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</si>
  <si>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</si>
  <si>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</si>
  <si>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</si>
  <si>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</si>
  <si>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</si>
  <si>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</si>
  <si>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</si>
  <si>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</si>
  <si>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</si>
  <si>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</si>
  <si>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</si>
  <si>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</si>
  <si>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</si>
  <si>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</si>
  <si>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</si>
  <si>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</si>
  <si>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</si>
  <si>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</si>
  <si>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</si>
  <si>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</si>
  <si>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</si>
  <si>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</si>
  <si>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</si>
  <si>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</si>
  <si>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</si>
  <si>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</si>
  <si>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</si>
  <si>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</si>
  <si>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</si>
  <si>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</si>
  <si>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</si>
  <si>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</si>
  <si>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</si>
  <si>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</si>
  <si>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</si>
  <si>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</si>
  <si>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</si>
  <si>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</si>
  <si>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</si>
  <si>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</si>
  <si>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</si>
  <si>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</si>
  <si>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</si>
  <si>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</si>
  <si>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</si>
  <si>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</si>
  <si>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</si>
  <si>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</si>
  <si>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</si>
  <si>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</si>
  <si>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</si>
  <si>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</si>
  <si>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</si>
  <si>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</si>
  <si>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</si>
  <si>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</si>
  <si>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</si>
  <si>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</si>
  <si>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</si>
  <si>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</si>
  <si>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</si>
  <si>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</si>
  <si>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</si>
  <si>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</si>
  <si>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</si>
  <si>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</si>
  <si>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</si>
  <si>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</si>
  <si>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</si>
  <si>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</si>
  <si>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</si>
  <si>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</si>
  <si>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</si>
  <si>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</si>
  <si>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</si>
  <si>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</si>
  <si>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</si>
  <si>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</si>
  <si>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</si>
  <si>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</si>
  <si>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</si>
  <si>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</si>
  <si>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</si>
  <si>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</si>
  <si>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</si>
  <si>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</si>
  <si>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</si>
  <si>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</si>
  <si>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</si>
  <si>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</si>
  <si>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</si>
  <si>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</si>
  <si>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</si>
  <si>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</si>
  <si>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</si>
  <si>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</si>
  <si>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</si>
  <si>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</si>
  <si>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</si>
  <si>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</si>
  <si>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</si>
  <si>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</si>
  <si>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</si>
  <si>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</si>
  <si>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</si>
  <si>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</si>
  <si>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</si>
  <si>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</si>
  <si>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</si>
  <si>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</si>
  <si>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</si>
  <si>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</si>
  <si>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</si>
  <si>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</si>
  <si>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</si>
  <si>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</si>
  <si>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</si>
  <si>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</si>
  <si>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</si>
  <si>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</si>
  <si>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</si>
  <si>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</si>
  <si>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</si>
  <si>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</si>
  <si>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</si>
  <si>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</si>
  <si>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</si>
  <si>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</si>
  <si>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</si>
  <si>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</si>
  <si>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</si>
  <si>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</si>
  <si>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</si>
  <si>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</si>
  <si>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</si>
  <si>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</si>
  <si>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</si>
  <si>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</si>
  <si>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</si>
  <si>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</si>
  <si>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</si>
  <si>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</si>
  <si>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</si>
  <si>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</si>
  <si>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</si>
  <si>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</si>
  <si>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</si>
  <si>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</si>
  <si>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</si>
  <si>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</si>
  <si>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</si>
  <si>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</si>
  <si>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</si>
  <si>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</si>
  <si>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</si>
  <si>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</si>
  <si>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</si>
  <si>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</si>
  <si>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</si>
  <si>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</si>
  <si>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</si>
  <si>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</si>
  <si>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</si>
  <si>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</si>
  <si>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</si>
  <si>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</si>
  <si>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</si>
  <si>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</si>
  <si>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</si>
  <si>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</si>
  <si>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</si>
  <si>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</si>
  <si>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</si>
  <si>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</si>
  <si>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</si>
  <si>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</si>
  <si>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</si>
  <si>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</si>
  <si>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</si>
  <si>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</si>
  <si>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</si>
  <si>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</si>
  <si>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</si>
  <si>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</si>
  <si>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</si>
  <si>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</si>
  <si>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</si>
  <si>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</si>
  <si>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</si>
  <si>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</si>
  <si>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</si>
  <si>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</si>
  <si>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</si>
  <si>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</si>
  <si>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</si>
  <si>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</si>
  <si>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</si>
  <si>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</si>
  <si>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</si>
  <si>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</si>
  <si>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</si>
  <si>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</si>
  <si>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</si>
  <si>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</si>
  <si>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</si>
  <si>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</si>
  <si>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</si>
  <si>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</si>
  <si>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</si>
  <si>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</si>
  <si>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</si>
  <si>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</si>
  <si>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</si>
  <si>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</si>
  <si>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</si>
  <si>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</si>
  <si>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</si>
  <si>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</si>
  <si>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</si>
  <si>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</si>
  <si>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</si>
  <si>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</si>
  <si>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</si>
  <si>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</si>
  <si>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</si>
  <si>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</si>
  <si>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</si>
  <si>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</si>
  <si>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</si>
  <si>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</si>
  <si>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</si>
  <si>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</si>
  <si>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</si>
  <si>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</si>
  <si>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</si>
  <si>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</si>
  <si>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</si>
  <si>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</si>
  <si>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</si>
  <si>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</si>
  <si>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</si>
  <si>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</si>
  <si>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</si>
  <si>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</si>
  <si>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</si>
  <si>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</si>
  <si>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</si>
  <si>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</si>
  <si>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</si>
  <si>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</si>
  <si>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</si>
  <si>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</si>
  <si>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</si>
  <si>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</si>
  <si>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</si>
  <si>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</si>
  <si>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</si>
  <si>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</si>
  <si>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</si>
  <si>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</si>
  <si>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</si>
  <si>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</si>
  <si>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</si>
  <si>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</si>
  <si>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</si>
  <si>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</si>
  <si>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</si>
  <si>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</si>
  <si>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</si>
  <si>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</si>
  <si>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</si>
  <si>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</si>
  <si>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</si>
  <si>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</si>
  <si>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</si>
  <si>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</si>
  <si>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</si>
  <si>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</si>
  <si>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</si>
  <si>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</si>
  <si>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</si>
  <si>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</si>
  <si>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</si>
  <si>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</si>
  <si>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</si>
  <si>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</si>
  <si>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</si>
  <si>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</si>
  <si>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</si>
  <si>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</si>
  <si>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</si>
  <si>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</si>
  <si>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</si>
  <si>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</si>
  <si>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</si>
  <si>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</si>
  <si>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</si>
  <si>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</si>
  <si>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</si>
  <si>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</si>
  <si>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</si>
  <si>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</si>
  <si>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</si>
  <si>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</si>
  <si>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</si>
  <si>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</si>
  <si>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</si>
  <si>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</si>
  <si>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</si>
  <si>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</si>
  <si>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</si>
  <si>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</si>
  <si>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</si>
  <si>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</si>
  <si>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</si>
  <si>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</si>
  <si>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</si>
  <si>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</si>
  <si>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</si>
  <si>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</si>
  <si>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</si>
  <si>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</si>
  <si>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</si>
  <si>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</si>
  <si>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</si>
  <si>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</si>
  <si>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</si>
  <si>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</si>
  <si>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</si>
  <si>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</si>
  <si>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</si>
  <si>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</si>
  <si>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</si>
  <si>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</si>
  <si>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</si>
  <si>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</si>
  <si>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</si>
  <si>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</si>
  <si>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</si>
  <si>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</si>
  <si>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</si>
  <si>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</si>
  <si>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</si>
  <si>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</si>
  <si>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</si>
  <si>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</si>
  <si>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</si>
  <si>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</si>
  <si>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</si>
  <si>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</si>
  <si>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</si>
  <si>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</si>
  <si>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</si>
  <si>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</si>
  <si>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</si>
  <si>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</si>
  <si>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</si>
  <si>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</si>
  <si>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</si>
  <si>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</si>
  <si>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</si>
  <si>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</si>
  <si>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</si>
  <si>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</si>
  <si>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</si>
  <si>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</si>
  <si>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</si>
  <si>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</si>
  <si>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</si>
  <si>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</si>
  <si>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</si>
  <si>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</si>
  <si>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</si>
  <si>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</si>
  <si>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</si>
  <si>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</si>
  <si>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</si>
  <si>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</si>
  <si>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</si>
  <si>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</si>
  <si>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</si>
  <si>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</si>
  <si>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</si>
  <si>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</si>
  <si>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</si>
  <si>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</si>
  <si>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</si>
  <si>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</si>
  <si>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</si>
  <si>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</si>
  <si>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</si>
  <si>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</si>
  <si>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</si>
  <si>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</si>
  <si>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</si>
  <si>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</si>
  <si>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</si>
  <si>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</si>
  <si>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</si>
  <si>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</si>
  <si>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</si>
  <si>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</si>
  <si>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</si>
  <si>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</si>
  <si>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</si>
  <si>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</si>
  <si>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</si>
  <si>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</si>
  <si>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</si>
  <si>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</si>
  <si>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</si>
  <si>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</si>
  <si>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</si>
  <si>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</si>
  <si>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</si>
  <si>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</si>
  <si>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</si>
  <si>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</si>
  <si>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</si>
  <si>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</si>
  <si>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</si>
  <si>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</si>
  <si>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</si>
  <si>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</si>
  <si>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</si>
  <si>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</si>
  <si>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</si>
  <si>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</si>
  <si>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</si>
  <si>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</si>
  <si>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</si>
  <si>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</si>
  <si>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</si>
  <si>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</si>
  <si>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</si>
  <si>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</si>
  <si>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</si>
  <si>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</si>
  <si>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</si>
  <si>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</si>
  <si>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</si>
  <si>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</si>
  <si>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</si>
  <si>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</si>
  <si>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</si>
  <si>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</si>
  <si>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</si>
  <si>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</si>
  <si>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</si>
  <si>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</si>
  <si>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</si>
  <si>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</si>
  <si>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</si>
  <si>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</si>
  <si>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</si>
  <si>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</si>
  <si>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</si>
  <si>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</si>
  <si>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</si>
  <si>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</si>
  <si>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</si>
  <si>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</si>
  <si>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</si>
  <si>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</si>
  <si>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</si>
  <si>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</si>
  <si>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</si>
  <si>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</si>
  <si>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</si>
  <si>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</si>
  <si>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</si>
  <si>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</si>
  <si>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</si>
  <si>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</si>
  <si>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</si>
  <si>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</si>
  <si>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</si>
  <si>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</si>
  <si>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</si>
  <si>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</si>
  <si>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</si>
  <si>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</si>
  <si>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</si>
  <si>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</si>
  <si>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</si>
  <si>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</si>
  <si>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</si>
  <si>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</si>
  <si>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</si>
  <si>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</si>
  <si>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</si>
  <si>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</si>
  <si>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</si>
  <si>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</si>
  <si>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</si>
  <si>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</si>
  <si>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</si>
  <si>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</si>
  <si>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</si>
  <si>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</si>
  <si>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</si>
  <si>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</si>
  <si>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</si>
  <si>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</si>
  <si>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</si>
  <si>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</si>
  <si>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</si>
  <si>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</si>
  <si>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</si>
  <si>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</si>
  <si>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</si>
  <si>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</si>
  <si>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</si>
  <si>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</si>
  <si>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</si>
  <si>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</si>
  <si>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</si>
  <si>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</si>
  <si>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</si>
  <si>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</si>
  <si>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</si>
  <si>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</si>
  <si>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</si>
  <si>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</si>
  <si>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</si>
  <si>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</si>
  <si>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</si>
  <si>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</si>
  <si>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</si>
  <si>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</si>
  <si>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</si>
  <si>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</si>
  <si>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</si>
  <si>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</si>
  <si>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</si>
  <si>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</si>
  <si>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</si>
  <si>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</si>
  <si>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</si>
  <si>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</si>
  <si>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</si>
  <si>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</si>
  <si>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</si>
  <si>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</si>
  <si>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</si>
  <si>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</si>
  <si>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</si>
  <si>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</si>
  <si>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</si>
  <si>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</si>
  <si>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</si>
  <si>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</si>
  <si>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</si>
  <si>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</si>
  <si>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</si>
  <si>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</si>
  <si>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</si>
  <si>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</si>
  <si>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</si>
  <si>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</si>
  <si>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</si>
  <si>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</si>
  <si>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</si>
  <si>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</si>
  <si>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</si>
  <si>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</si>
  <si>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</si>
  <si>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</si>
  <si>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</si>
  <si>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</si>
  <si>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</si>
  <si>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</si>
  <si>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</si>
  <si>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</si>
  <si>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</si>
  <si>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</si>
  <si>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</si>
  <si>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</si>
  <si>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</si>
  <si>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</si>
  <si>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</si>
  <si>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</si>
  <si>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</si>
  <si>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</si>
  <si>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</si>
  <si>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</si>
  <si>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</si>
  <si>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</si>
  <si>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</si>
  <si>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</si>
  <si>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</si>
  <si>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</si>
  <si>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</si>
  <si>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</si>
  <si>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</si>
  <si>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</si>
  <si>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</si>
  <si>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</si>
  <si>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</si>
  <si>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</si>
  <si>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</si>
  <si>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</si>
  <si>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</si>
  <si>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</si>
  <si>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</si>
  <si>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</si>
  <si>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</si>
  <si>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</si>
  <si>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</si>
  <si>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</si>
  <si>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</si>
  <si>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</si>
  <si>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</si>
  <si>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</si>
  <si>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</si>
  <si>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</si>
  <si>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</si>
  <si>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</si>
  <si>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</si>
  <si>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</si>
  <si>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</si>
  <si>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</si>
  <si>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</si>
  <si>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</si>
  <si>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</si>
  <si>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</si>
  <si>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</si>
  <si>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</si>
  <si>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</si>
  <si>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</si>
  <si>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</si>
  <si>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</si>
  <si>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</si>
  <si>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</si>
  <si>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</si>
  <si>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</si>
  <si>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</si>
  <si>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</si>
  <si>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</si>
  <si>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</si>
  <si>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</si>
  <si>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</si>
  <si>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</si>
  <si>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</si>
  <si>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</si>
  <si>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</si>
  <si>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</si>
  <si>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</si>
  <si>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</si>
  <si>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</si>
  <si>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</si>
  <si>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</si>
  <si>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</si>
  <si>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</si>
  <si>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</si>
  <si>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</si>
  <si>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</si>
  <si>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</si>
  <si>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</si>
  <si>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</si>
  <si>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</si>
  <si>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</si>
  <si>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</si>
  <si>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</si>
  <si>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</si>
  <si>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</si>
  <si>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</si>
  <si>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</si>
  <si>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</si>
  <si>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</si>
  <si>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</si>
  <si>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</si>
  <si>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</si>
  <si>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</si>
  <si>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</si>
  <si>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</si>
  <si>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</si>
  <si>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</si>
  <si>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</si>
  <si>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</si>
  <si>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</si>
  <si>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</si>
  <si>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</si>
  <si>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</si>
  <si>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</si>
  <si>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</si>
  <si>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</si>
  <si>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</si>
  <si>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</si>
  <si>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</si>
  <si>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</si>
  <si>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</si>
  <si>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</si>
  <si>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</si>
  <si>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</si>
  <si>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</si>
  <si>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</si>
  <si>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</si>
  <si>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</si>
  <si>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</si>
  <si>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</si>
  <si>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</si>
  <si>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</si>
  <si>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</si>
  <si>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</si>
  <si>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</si>
  <si>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</si>
  <si>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</si>
  <si>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</si>
  <si>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</si>
  <si>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</si>
  <si>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</si>
  <si>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</si>
  <si>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</si>
  <si>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</si>
  <si>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</si>
  <si>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</si>
  <si>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</si>
  <si>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</si>
  <si>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</si>
  <si>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</si>
  <si>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</si>
  <si>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</si>
  <si>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</si>
  <si>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</si>
  <si>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</si>
  <si>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</si>
  <si>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</si>
  <si>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</si>
  <si>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</si>
  <si>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</si>
  <si>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</si>
  <si>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</si>
  <si>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</si>
  <si>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</si>
  <si>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</si>
  <si>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</si>
  <si>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</si>
  <si>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</si>
  <si>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</si>
  <si>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</si>
  <si>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</si>
  <si>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</si>
  <si>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</si>
  <si>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</si>
  <si>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</si>
  <si>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</si>
  <si>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</si>
  <si>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</si>
  <si>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</si>
  <si>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</si>
  <si>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</si>
  <si>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</si>
  <si>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</si>
  <si>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</si>
  <si>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</si>
  <si>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</si>
  <si>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</si>
  <si>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</si>
  <si>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</si>
  <si>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</si>
  <si>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</si>
  <si>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</si>
  <si>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</si>
  <si>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</si>
  <si>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</si>
  <si>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</si>
  <si>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</si>
  <si>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</si>
  <si>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</si>
  <si>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</si>
  <si>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</si>
  <si>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</si>
  <si>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</si>
  <si>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</si>
  <si>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</si>
  <si>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</si>
  <si>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</si>
  <si>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</si>
  <si>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</si>
  <si>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</si>
  <si>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</si>
  <si>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</si>
  <si>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</si>
  <si>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</si>
  <si>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</si>
  <si>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</si>
  <si>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</si>
  <si>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</si>
  <si>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</si>
  <si>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</si>
  <si>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</si>
  <si>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</si>
  <si>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</si>
  <si>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</si>
  <si>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</si>
  <si>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</si>
  <si>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</si>
  <si>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</si>
  <si>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</si>
  <si>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</si>
  <si>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</si>
  <si>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</si>
  <si>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</si>
  <si>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</si>
  <si>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</si>
  <si>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</si>
  <si>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</si>
  <si>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</si>
  <si>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</si>
  <si>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</si>
  <si>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</si>
  <si>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</si>
  <si>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</si>
  <si>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</si>
  <si>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</si>
  <si>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</si>
  <si>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</si>
  <si>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</si>
  <si>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</si>
  <si>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</si>
  <si>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</si>
  <si>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</si>
  <si>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</si>
  <si>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</si>
  <si>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</si>
  <si>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</si>
  <si>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</si>
  <si>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</si>
  <si>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</si>
  <si>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</si>
  <si>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</si>
  <si>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</si>
  <si>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</si>
  <si>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</si>
  <si>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</si>
  <si>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</si>
  <si>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</si>
  <si>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</si>
  <si>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</si>
  <si>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</si>
  <si>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</si>
  <si>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</si>
  <si>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</si>
  <si>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</si>
  <si>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</si>
  <si>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</si>
  <si>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</si>
  <si>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</si>
  <si>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</si>
  <si>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</si>
  <si>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</si>
  <si>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</si>
  <si>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</si>
  <si>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</si>
  <si>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</si>
  <si>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</si>
  <si>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</si>
  <si>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</si>
  <si>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</si>
  <si>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</si>
  <si>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</si>
  <si>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</si>
  <si>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</si>
  <si>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</si>
  <si>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</si>
  <si>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</si>
  <si>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</si>
  <si>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</si>
  <si>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</si>
  <si>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</si>
  <si>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</si>
  <si>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</si>
  <si>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</si>
  <si>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</si>
  <si>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</si>
  <si>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</si>
  <si>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</si>
  <si>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</si>
  <si>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</si>
  <si>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</si>
  <si>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</si>
  <si>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</si>
  <si>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</si>
  <si>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</si>
  <si>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</si>
  <si>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</si>
  <si>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</si>
  <si>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</si>
  <si>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</si>
  <si>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</si>
  <si>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</si>
  <si>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</si>
  <si>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</si>
  <si>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</si>
  <si>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</si>
  <si>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</si>
  <si>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</si>
  <si>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</si>
  <si>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</si>
  <si>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</si>
  <si>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</si>
  <si>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</si>
  <si>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</si>
  <si>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</si>
  <si>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</si>
  <si>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</si>
  <si>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</si>
  <si>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</si>
  <si>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</si>
  <si>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</si>
  <si>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</si>
  <si>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</si>
  <si>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</si>
  <si>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</si>
  <si>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</si>
  <si>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</si>
  <si>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</si>
  <si>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</si>
  <si>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</si>
  <si>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</si>
  <si>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</si>
  <si>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</si>
  <si>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</si>
  <si>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</si>
  <si>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</si>
  <si>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</si>
  <si>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</si>
  <si>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</si>
  <si>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</si>
  <si>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</si>
  <si>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</si>
  <si>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</si>
  <si>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</si>
  <si>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</si>
  <si>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</si>
  <si>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</si>
  <si>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</si>
  <si>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</si>
  <si>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</si>
  <si>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</si>
  <si>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</si>
  <si>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</si>
  <si>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</si>
  <si>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</si>
  <si>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</si>
  <si>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</si>
  <si>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</si>
  <si>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</si>
  <si>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</si>
  <si>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</si>
  <si>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</si>
  <si>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</si>
  <si>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</si>
  <si>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</si>
  <si>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</si>
  <si>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</si>
  <si>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</si>
  <si>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</si>
  <si>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</si>
  <si>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</si>
  <si>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</si>
  <si>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</si>
  <si>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</si>
  <si>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</si>
  <si>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</si>
  <si>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</si>
  <si>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</si>
  <si>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</si>
  <si>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</si>
  <si>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</si>
  <si>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</si>
  <si>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</si>
  <si>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</si>
  <si>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</si>
  <si>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</si>
  <si>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</si>
  <si>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</si>
  <si>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</si>
  <si>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</si>
  <si>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</si>
  <si>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</si>
  <si>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</si>
  <si>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</si>
  <si>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</si>
  <si>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</si>
  <si>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</si>
  <si>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</si>
  <si>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</si>
  <si>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</si>
  <si>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</si>
  <si>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</si>
  <si>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</si>
  <si>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</si>
  <si>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</si>
  <si>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</si>
  <si>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</si>
  <si>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</si>
  <si>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</si>
  <si>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</si>
  <si>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</si>
  <si>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</si>
  <si>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</si>
  <si>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</si>
  <si>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</si>
  <si>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</si>
  <si>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</si>
  <si>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</si>
  <si>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</si>
  <si>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</si>
  <si>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</si>
  <si>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</si>
  <si>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</si>
  <si>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</si>
  <si>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</si>
  <si>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</si>
  <si>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</si>
  <si>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</si>
  <si>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</si>
  <si>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</si>
  <si>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</si>
  <si>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</si>
  <si>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</si>
  <si>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</si>
  <si>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</si>
  <si>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</si>
  <si>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</si>
  <si>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</si>
  <si>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</si>
  <si>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</si>
  <si>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</si>
  <si>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</si>
  <si>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</si>
  <si>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</si>
  <si>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</si>
  <si>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</si>
  <si>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</si>
  <si>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</si>
  <si>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</si>
  <si>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</si>
  <si>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</si>
  <si>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</si>
  <si>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</si>
  <si>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</si>
  <si>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</si>
  <si>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</si>
  <si>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</si>
  <si>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</si>
  <si>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</si>
  <si>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</si>
  <si>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</si>
  <si>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</si>
  <si>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</si>
  <si>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</si>
  <si>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</si>
  <si>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</si>
  <si>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</si>
  <si>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</si>
  <si>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</si>
  <si>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</si>
  <si>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</si>
  <si>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</si>
  <si>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</si>
  <si>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</si>
  <si>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</si>
  <si>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</si>
  <si>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</si>
  <si>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</si>
  <si>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</si>
  <si>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</si>
  <si>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</si>
  <si>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</si>
  <si>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</si>
  <si>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</si>
  <si>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</si>
  <si>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</si>
  <si>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</si>
  <si>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</si>
  <si>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</si>
  <si>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</si>
  <si>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</si>
  <si>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</si>
  <si>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</si>
  <si>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</si>
  <si>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</si>
  <si>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</si>
  <si>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</si>
  <si>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</si>
  <si>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</si>
  <si>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</si>
  <si>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</si>
  <si>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</si>
  <si>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</si>
  <si>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</si>
  <si>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</si>
  <si>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</si>
  <si>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</si>
  <si>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</si>
  <si>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</si>
  <si>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</si>
  <si>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</si>
  <si>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</si>
  <si>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</si>
  <si>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</si>
  <si>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</si>
  <si>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</si>
  <si>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</si>
  <si>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</si>
  <si>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</si>
  <si>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</si>
  <si>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</si>
  <si>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</si>
  <si>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</si>
  <si>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</si>
  <si>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</si>
  <si>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</si>
  <si>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</si>
  <si>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</si>
  <si>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</si>
  <si>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</si>
  <si>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</si>
  <si>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</si>
  <si>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</si>
  <si>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</si>
  <si>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</si>
  <si>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</si>
  <si>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</si>
  <si>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</si>
  <si>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</si>
  <si>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</si>
  <si>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</si>
  <si>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</si>
  <si>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</si>
  <si>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</si>
  <si>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</si>
  <si>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</si>
  <si>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</si>
  <si>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</si>
  <si>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</si>
  <si>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</si>
  <si>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</si>
  <si>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</si>
  <si>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</si>
  <si>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</si>
  <si>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</si>
  <si>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</si>
  <si>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</si>
  <si>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</si>
  <si>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</si>
  <si>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</si>
  <si>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</si>
  <si>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</si>
  <si>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</si>
  <si>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</si>
  <si>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</si>
  <si>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</si>
  <si>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</si>
  <si>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</si>
  <si>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</si>
  <si>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</si>
  <si>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</si>
  <si>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</si>
  <si>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</si>
  <si>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</si>
  <si>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</si>
  <si>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</si>
  <si>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</si>
  <si>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</si>
  <si>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</si>
  <si>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</si>
  <si>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</si>
  <si>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</si>
  <si>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</si>
  <si>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</si>
  <si>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</si>
  <si>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</si>
  <si>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</si>
  <si>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</si>
  <si>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</si>
  <si>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</si>
  <si>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</si>
  <si>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</si>
  <si>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</si>
  <si>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</si>
  <si>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</si>
  <si>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</si>
  <si>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</si>
  <si>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</si>
  <si>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</si>
  <si>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</si>
  <si>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</si>
  <si>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</si>
  <si>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</si>
  <si>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</si>
  <si>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</si>
  <si>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</si>
  <si>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</si>
  <si>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</si>
  <si>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</si>
  <si>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</si>
  <si>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</si>
  <si>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</si>
  <si>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</si>
  <si>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</si>
  <si>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</si>
  <si>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</si>
  <si>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</si>
  <si>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</si>
  <si>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</si>
  <si>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</si>
  <si>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</si>
  <si>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</si>
  <si>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</si>
  <si>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</si>
  <si>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</si>
  <si>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</si>
  <si>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</si>
  <si>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</si>
  <si>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</si>
  <si>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</si>
  <si>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</si>
  <si>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</si>
  <si>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</si>
  <si>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</si>
  <si>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</si>
  <si>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</si>
  <si>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</si>
  <si>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</si>
  <si>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</si>
  <si>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</si>
  <si>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</si>
  <si>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</si>
  <si>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</si>
  <si>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</si>
  <si>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</si>
  <si>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</si>
  <si>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</si>
  <si>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</si>
  <si>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</si>
  <si>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</si>
  <si>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</si>
  <si>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</si>
  <si>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</si>
  <si>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</si>
  <si>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</si>
  <si>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</si>
  <si>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</si>
  <si>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</si>
  <si>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</si>
  <si>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</si>
  <si>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</si>
  <si>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</si>
  <si>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</si>
  <si>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</si>
  <si>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</si>
  <si>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</si>
  <si>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</si>
  <si>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</si>
  <si>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</si>
  <si>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</si>
  <si>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</si>
  <si>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</si>
  <si>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</si>
  <si>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</si>
  <si>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</si>
  <si>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</si>
  <si>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</si>
  <si>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</si>
  <si>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</si>
  <si>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</si>
  <si>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</si>
  <si>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</si>
  <si>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</si>
  <si>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</si>
  <si>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</si>
  <si>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</si>
  <si>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</si>
  <si>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</si>
  <si>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</si>
  <si>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</si>
  <si>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</si>
  <si>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</si>
  <si>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</si>
  <si>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</si>
  <si>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</si>
  <si>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</si>
  <si>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</si>
  <si>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</si>
  <si>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</si>
  <si>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</si>
  <si>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</si>
  <si>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</si>
  <si>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</si>
  <si>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</si>
  <si>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</si>
  <si>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</si>
  <si>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</si>
  <si>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</si>
  <si>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</si>
  <si>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</si>
  <si>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</si>
  <si>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</si>
  <si>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</si>
  <si>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</si>
  <si>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</si>
  <si>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</si>
  <si>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</si>
  <si>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</si>
  <si>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</si>
  <si>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</si>
  <si>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</si>
  <si>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</si>
  <si>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</si>
  <si>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</si>
  <si>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</si>
  <si>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</si>
  <si>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</si>
  <si>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</si>
  <si>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</si>
  <si>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</si>
  <si>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</si>
  <si>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</si>
  <si>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</si>
  <si>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</si>
  <si>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</si>
  <si>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</si>
  <si>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</si>
  <si>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</si>
  <si>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</si>
  <si>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</si>
  <si>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</si>
  <si>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</si>
  <si>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</si>
  <si>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</si>
  <si>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</si>
  <si>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</si>
  <si>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</si>
  <si>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</si>
  <si>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</si>
  <si>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</si>
  <si>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</si>
  <si>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</si>
  <si>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</si>
  <si>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</si>
  <si>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</si>
  <si>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</si>
  <si>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</si>
  <si>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</si>
  <si>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</si>
  <si>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</si>
  <si>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</si>
  <si>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</si>
  <si>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</si>
  <si>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</si>
  <si>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</si>
  <si>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</si>
  <si>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</si>
  <si>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</si>
  <si>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</si>
  <si>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</si>
  <si>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</si>
  <si>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</si>
  <si>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</si>
  <si>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</si>
  <si>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</si>
  <si>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</si>
  <si>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</si>
  <si>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</si>
  <si>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</si>
  <si>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</si>
  <si>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</si>
  <si>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</si>
  <si>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</si>
  <si>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</si>
  <si>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</si>
  <si>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</si>
  <si>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</si>
  <si>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</si>
  <si>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</si>
  <si>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</si>
  <si>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</si>
  <si>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</si>
  <si>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</si>
  <si>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</si>
  <si>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</si>
  <si>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</si>
  <si>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</si>
  <si>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</si>
  <si>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</si>
  <si>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</si>
  <si>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</si>
  <si>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</si>
  <si>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</si>
  <si>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</si>
  <si>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</si>
  <si>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</si>
  <si>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</si>
  <si>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</si>
  <si>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</si>
  <si>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</si>
  <si>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</si>
  <si>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</si>
  <si>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</si>
  <si>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</si>
  <si>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</si>
  <si>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</si>
  <si>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</si>
  <si>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</si>
  <si>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</si>
  <si>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</si>
  <si>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</si>
  <si>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</si>
  <si>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</si>
  <si>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</si>
  <si>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</si>
  <si>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</si>
  <si>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</si>
  <si>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</si>
  <si>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</si>
  <si>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</si>
  <si>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</si>
  <si>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</si>
  <si>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</si>
  <si>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</si>
  <si>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</si>
  <si>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</si>
  <si>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</si>
  <si>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</si>
  <si>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</si>
  <si>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</si>
  <si>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</si>
  <si>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</si>
  <si>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</si>
  <si>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</si>
  <si>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</si>
  <si>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</si>
  <si>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</si>
  <si>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</si>
  <si>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</si>
  <si>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</si>
  <si>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</si>
  <si>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</si>
  <si>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</si>
  <si>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</si>
  <si>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</si>
  <si>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</si>
  <si>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</si>
  <si>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</si>
  <si>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</si>
  <si>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</si>
  <si>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</si>
  <si>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</si>
  <si>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</si>
  <si>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</si>
  <si>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</si>
  <si>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</si>
  <si>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</si>
  <si>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</si>
  <si>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</si>
  <si>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</si>
  <si>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</si>
  <si>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</si>
  <si>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</si>
  <si>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</si>
  <si>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</si>
  <si>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</si>
  <si>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</si>
  <si>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</si>
  <si>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</si>
  <si>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</si>
  <si>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</si>
  <si>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</si>
  <si>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</si>
  <si>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</si>
  <si>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</si>
  <si>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</si>
  <si>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</si>
  <si>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</si>
  <si>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</si>
  <si>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</si>
  <si>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</si>
  <si>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</si>
  <si>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</si>
  <si>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</si>
  <si>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</si>
  <si>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</si>
  <si>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</si>
  <si>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</si>
  <si>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</si>
  <si>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</si>
  <si>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</si>
  <si>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</si>
  <si>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</si>
  <si>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</si>
  <si>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</si>
  <si>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</si>
  <si>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</si>
  <si>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</si>
  <si>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</si>
  <si>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</si>
  <si>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</si>
  <si>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</si>
  <si>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</si>
  <si>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</si>
  <si>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</si>
  <si>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</si>
  <si>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</si>
  <si>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</si>
  <si>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</si>
  <si>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</si>
  <si>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</si>
  <si>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</si>
  <si>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</si>
  <si>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</si>
  <si>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</si>
  <si>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</si>
  <si>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</si>
  <si>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</si>
  <si>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</si>
  <si>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</si>
  <si>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</si>
  <si>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</si>
  <si>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</si>
  <si>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</si>
  <si>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</si>
  <si>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</si>
  <si>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</si>
  <si>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</si>
  <si>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</si>
  <si>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</si>
  <si>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</si>
  <si>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</si>
  <si>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</si>
  <si>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</si>
  <si>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</si>
  <si>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</si>
  <si>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</si>
  <si>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</si>
  <si>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</si>
  <si>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</si>
  <si>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</si>
  <si>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</si>
  <si>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</si>
  <si>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</si>
  <si>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</si>
  <si>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</si>
  <si>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</si>
  <si>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</si>
  <si>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</si>
  <si>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</si>
  <si>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</si>
  <si>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</si>
  <si>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</si>
  <si>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</si>
  <si>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</si>
  <si>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</si>
  <si>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</si>
  <si>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</si>
  <si>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</si>
  <si>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</si>
  <si>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</si>
  <si>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</si>
  <si>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</si>
  <si>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</si>
  <si>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</si>
  <si>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</si>
  <si>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</si>
  <si>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</si>
  <si>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</si>
  <si>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</si>
  <si>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</si>
  <si>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</si>
  <si>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</si>
  <si>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</si>
  <si>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</si>
  <si>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</si>
  <si>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</si>
  <si>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</si>
  <si>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</si>
  <si>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</si>
  <si>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</si>
  <si>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</si>
  <si>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</si>
  <si>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</si>
  <si>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</si>
  <si>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</si>
  <si>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</si>
  <si>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</si>
  <si>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</si>
  <si>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</si>
  <si>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</si>
  <si>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</si>
  <si>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</si>
  <si>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</si>
  <si>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</si>
  <si>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</si>
  <si>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</si>
  <si>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</si>
  <si>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</si>
  <si>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</si>
  <si>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</si>
  <si>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</si>
  <si>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</si>
  <si>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</si>
  <si>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</si>
  <si>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</si>
  <si>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</si>
  <si>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</si>
  <si>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</si>
  <si>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</si>
  <si>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</si>
  <si>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</si>
  <si>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</si>
  <si>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</si>
  <si>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</si>
  <si>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</si>
  <si>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</si>
  <si>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</si>
  <si>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</si>
  <si>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</si>
  <si>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</si>
  <si>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</si>
  <si>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</si>
  <si>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</si>
  <si>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</si>
  <si>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</si>
  <si>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</si>
  <si>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</si>
  <si>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</si>
  <si>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</si>
  <si>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</si>
  <si>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</si>
  <si>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</si>
  <si>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</si>
  <si>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</si>
  <si>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</si>
  <si>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</si>
  <si>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</si>
  <si>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</si>
  <si>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</si>
  <si>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</si>
  <si>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</si>
  <si>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</si>
  <si>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</si>
  <si>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</si>
  <si>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</si>
  <si>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</si>
  <si>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</si>
  <si>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</si>
  <si>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</si>
  <si>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</si>
  <si>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</si>
  <si>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</si>
  <si>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</si>
  <si>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</si>
  <si>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</si>
  <si>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</si>
  <si>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</si>
  <si>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</si>
  <si>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</si>
  <si>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</si>
  <si>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</si>
  <si>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</si>
  <si>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</si>
  <si>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</si>
  <si>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</si>
  <si>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</si>
  <si>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</si>
  <si>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</si>
  <si>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</si>
  <si>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</si>
  <si>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</si>
  <si>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</si>
  <si>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</si>
  <si>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</si>
  <si>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</si>
  <si>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</si>
  <si>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</si>
  <si>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</si>
  <si>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</si>
  <si>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</si>
  <si>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</si>
  <si>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</si>
  <si>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</si>
  <si>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</si>
  <si>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</si>
  <si>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</si>
  <si>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</si>
  <si>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</si>
  <si>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</si>
  <si>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</si>
  <si>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</si>
  <si>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</si>
  <si>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</si>
  <si>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</si>
  <si>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</si>
  <si>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</si>
  <si>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</si>
  <si>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</si>
  <si>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</si>
  <si>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</si>
  <si>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</si>
  <si>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</si>
  <si>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</si>
  <si>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</si>
  <si>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</si>
  <si>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</si>
  <si>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</si>
  <si>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</si>
  <si>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</si>
  <si>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</si>
  <si>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</si>
  <si>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</si>
  <si>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</si>
  <si>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</si>
  <si>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</si>
  <si>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</si>
  <si>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</si>
  <si>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</si>
  <si>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</si>
  <si>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</si>
  <si>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</si>
  <si>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</si>
  <si>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</si>
  <si>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</si>
  <si>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</si>
  <si>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</si>
  <si>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</si>
  <si>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</si>
  <si>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</si>
  <si>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</si>
  <si>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</si>
  <si>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</si>
  <si>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</si>
  <si>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</si>
  <si>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</si>
  <si>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</si>
  <si>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</si>
  <si>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</si>
  <si>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</si>
  <si>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</si>
  <si>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</si>
  <si>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</si>
  <si>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</si>
  <si>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</si>
  <si>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</si>
  <si>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</si>
  <si>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</si>
  <si>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</si>
  <si>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</si>
  <si>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</si>
  <si>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</si>
  <si>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</si>
  <si>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</si>
  <si>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</si>
  <si>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</si>
  <si>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</si>
  <si>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</si>
  <si>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</si>
  <si>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</si>
  <si>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</si>
  <si>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</si>
  <si>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</si>
  <si>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</si>
  <si>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</si>
  <si>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</si>
  <si>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</si>
  <si>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</si>
  <si>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</si>
  <si>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</si>
  <si>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</si>
  <si>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</si>
  <si>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</si>
  <si>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</si>
  <si>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</si>
  <si>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</si>
  <si>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</si>
  <si>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</si>
  <si>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</si>
  <si>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</si>
  <si>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</si>
  <si>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</si>
  <si>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</si>
  <si>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</si>
  <si>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</si>
  <si>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</si>
  <si>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</si>
  <si>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</si>
  <si>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</si>
  <si>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</si>
  <si>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</si>
  <si>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</si>
  <si>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</si>
  <si>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</si>
  <si>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</si>
  <si>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</si>
  <si>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</si>
  <si>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</si>
  <si>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</si>
  <si>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</si>
  <si>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</si>
  <si>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</si>
  <si>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</si>
  <si>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</si>
  <si>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</si>
  <si>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</si>
  <si>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</si>
  <si>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</si>
  <si>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</si>
  <si>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</si>
  <si>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</si>
  <si>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</si>
  <si>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</si>
  <si>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</si>
  <si>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</si>
  <si>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</si>
  <si>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</si>
  <si>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</si>
  <si>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</si>
  <si>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</si>
  <si>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</si>
  <si>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</si>
  <si>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</si>
  <si>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</si>
  <si>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</si>
  <si>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</si>
  <si>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</si>
  <si>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</si>
  <si>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</si>
  <si>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</si>
  <si>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</si>
  <si>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</si>
  <si>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</si>
  <si>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</si>
  <si>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</si>
  <si>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</si>
  <si>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</si>
  <si>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</si>
  <si>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</si>
  <si>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</si>
  <si>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</si>
  <si>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</si>
  <si>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</si>
  <si>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</si>
  <si>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</si>
  <si>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</si>
  <si>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</si>
  <si>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</si>
  <si>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</si>
  <si>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</si>
  <si>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</si>
  <si>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</si>
  <si>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</si>
  <si>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</si>
  <si>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</si>
  <si>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</si>
  <si>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</si>
  <si>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</si>
  <si>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</si>
  <si>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</si>
  <si>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</si>
  <si>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</si>
  <si>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</si>
  <si>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</si>
  <si>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</si>
  <si>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</si>
  <si>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</si>
  <si>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</si>
  <si>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</si>
  <si>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</si>
  <si>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</si>
  <si>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</si>
  <si>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</si>
  <si>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</si>
  <si>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</si>
  <si>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</si>
  <si>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</si>
  <si>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</si>
  <si>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</si>
  <si>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</si>
  <si>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</si>
  <si>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</si>
  <si>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</si>
  <si>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</si>
  <si>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</si>
  <si>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</si>
  <si>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</si>
  <si>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</si>
  <si>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</si>
  <si>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</si>
  <si>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</si>
  <si>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</si>
  <si>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</si>
  <si>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</si>
  <si>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</si>
  <si>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</si>
  <si>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</si>
  <si>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</si>
  <si>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</si>
  <si>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</si>
  <si>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</si>
  <si>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</si>
  <si>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</si>
  <si>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</si>
  <si>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</si>
  <si>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</si>
  <si>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</si>
  <si>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</si>
  <si>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</si>
  <si>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</si>
  <si>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</si>
  <si>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</si>
  <si>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</si>
  <si>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</si>
  <si>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</si>
  <si>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</si>
  <si>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</si>
  <si>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</si>
  <si>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</si>
  <si>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</si>
  <si>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</si>
  <si>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</si>
  <si>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</si>
  <si>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</si>
  <si>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</si>
  <si>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</si>
  <si>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</si>
  <si>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</si>
  <si>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</si>
  <si>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</si>
  <si>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</si>
  <si>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</si>
  <si>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</si>
  <si>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</si>
  <si>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</si>
  <si>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</si>
  <si>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</si>
  <si>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</si>
  <si>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</si>
  <si>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</si>
  <si>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</si>
  <si>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</si>
  <si>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</si>
  <si>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</si>
  <si>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</si>
  <si>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</si>
  <si>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</si>
  <si>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</si>
  <si>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</si>
  <si>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</si>
  <si>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</si>
  <si>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</si>
  <si>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</si>
  <si>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</si>
  <si>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</si>
  <si>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</si>
  <si>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</si>
  <si>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</si>
  <si>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</si>
  <si>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</si>
  <si>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</si>
  <si>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</si>
  <si>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</si>
  <si>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</si>
  <si>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</si>
  <si>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</si>
  <si>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</si>
  <si>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</si>
  <si>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</si>
  <si>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</si>
  <si>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</si>
  <si>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</si>
  <si>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</si>
  <si>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</si>
  <si>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</si>
  <si>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</si>
  <si>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</si>
  <si>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</si>
  <si>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</si>
  <si>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</si>
  <si>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</si>
  <si>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</si>
  <si>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</si>
  <si>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</si>
  <si>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</si>
  <si>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</si>
  <si>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</si>
  <si>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</si>
  <si>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</si>
  <si>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</si>
  <si>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</si>
  <si>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</si>
  <si>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</si>
  <si>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</si>
  <si>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</si>
  <si>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</si>
  <si>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</si>
  <si>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</si>
  <si>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</si>
  <si>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</si>
  <si>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</si>
  <si>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</si>
  <si>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</si>
  <si>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</si>
  <si>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</si>
  <si>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</si>
  <si>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</si>
  <si>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</si>
  <si>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</si>
  <si>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</si>
  <si>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</si>
  <si>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</si>
  <si>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</si>
  <si>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</si>
  <si>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</si>
  <si>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</si>
  <si>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</si>
  <si>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</si>
  <si>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</si>
  <si>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</si>
  <si>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</si>
  <si>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</si>
  <si>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</si>
  <si>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</si>
  <si>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</si>
  <si>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</si>
  <si>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</si>
  <si>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</si>
  <si>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</si>
  <si>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</si>
  <si>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</si>
  <si>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</si>
  <si>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</si>
  <si>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</si>
  <si>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</si>
  <si>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</si>
  <si>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</si>
  <si>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</si>
  <si>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</si>
  <si>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</si>
  <si>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</si>
  <si>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</si>
  <si>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</si>
  <si>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</si>
  <si>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</si>
  <si>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</si>
  <si>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</si>
  <si>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</si>
  <si>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</si>
  <si>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</si>
  <si>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</si>
  <si>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</si>
  <si>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</si>
  <si>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</si>
  <si>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</si>
  <si>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</si>
  <si>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</si>
  <si>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</si>
  <si>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</si>
  <si>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</si>
  <si>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</si>
  <si>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</si>
  <si>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</si>
  <si>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</si>
  <si>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</si>
  <si>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</si>
  <si>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</si>
  <si>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</si>
  <si>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</si>
  <si>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</si>
  <si>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</si>
  <si>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</si>
  <si>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</si>
  <si>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</si>
  <si>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</si>
  <si>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</si>
  <si>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</si>
  <si>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</si>
  <si>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</si>
  <si>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</si>
  <si>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</si>
  <si>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</si>
  <si>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</si>
  <si>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</si>
  <si>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</si>
  <si>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</si>
  <si>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</si>
  <si>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</si>
  <si>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</si>
  <si>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</si>
  <si>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</si>
  <si>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</si>
  <si>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</si>
  <si>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</si>
  <si>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</si>
  <si>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</si>
  <si>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</si>
  <si>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</si>
  <si>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</si>
  <si>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</si>
  <si>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</si>
  <si>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</si>
  <si>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</si>
  <si>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</si>
  <si>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</si>
  <si>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</si>
  <si>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</si>
  <si>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</si>
  <si>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</si>
  <si>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</si>
  <si>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</si>
  <si>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</si>
  <si>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</si>
  <si>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</si>
  <si>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</si>
  <si>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</si>
  <si>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</si>
  <si>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</si>
  <si>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</si>
  <si>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</si>
  <si>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</si>
  <si>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</si>
  <si>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</si>
  <si>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</si>
  <si>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</si>
  <si>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</si>
  <si>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</si>
  <si>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</si>
  <si>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</si>
  <si>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</si>
  <si>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</si>
  <si>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</si>
  <si>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</si>
  <si>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</si>
  <si>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</si>
  <si>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</si>
  <si>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</si>
  <si>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</si>
  <si>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</si>
  <si>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</si>
  <si>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</si>
  <si>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</si>
  <si>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</si>
  <si>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</si>
  <si>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</si>
  <si>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</si>
  <si>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</si>
  <si>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</si>
  <si>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</si>
  <si>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</si>
  <si>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</si>
  <si>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</si>
  <si>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</si>
  <si>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</si>
  <si>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</si>
  <si>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</si>
  <si>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</si>
  <si>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</si>
  <si>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</si>
  <si>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</si>
  <si>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</si>
  <si>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</si>
  <si>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</si>
  <si>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</si>
  <si>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</si>
  <si>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</si>
  <si>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</si>
  <si>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</si>
  <si>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</si>
  <si>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</si>
  <si>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</si>
  <si>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</si>
  <si>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</si>
  <si>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</si>
  <si>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</si>
  <si>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</si>
  <si>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</si>
  <si>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</si>
  <si>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</si>
  <si>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</si>
  <si>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</si>
  <si>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</si>
  <si>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</si>
  <si>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</si>
  <si>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</si>
  <si>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</si>
  <si>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</si>
  <si>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</si>
  <si>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</si>
  <si>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</si>
  <si>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</si>
  <si>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</si>
  <si>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</si>
  <si>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</si>
  <si>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</si>
  <si>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</si>
  <si>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</si>
  <si>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</si>
  <si>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</si>
  <si>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</si>
  <si>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</si>
  <si>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</si>
  <si>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</si>
  <si>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</si>
  <si>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</si>
  <si>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</si>
  <si>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</si>
  <si>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</si>
  <si>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</si>
  <si>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</si>
  <si>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</si>
  <si>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</si>
  <si>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</si>
  <si>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</si>
  <si>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</si>
  <si>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</si>
  <si>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</si>
  <si>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</si>
  <si>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</si>
  <si>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</si>
  <si>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</si>
  <si>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</si>
  <si>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</si>
  <si>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</si>
  <si>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</si>
  <si>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</si>
  <si>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</si>
  <si>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</si>
  <si>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</si>
  <si>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</si>
  <si>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</si>
  <si>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</si>
  <si>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</si>
  <si>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</si>
  <si>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</si>
  <si>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</si>
  <si>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</si>
  <si>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</si>
  <si>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</si>
  <si>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</si>
  <si>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</si>
  <si>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</si>
  <si>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</si>
  <si>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</si>
  <si>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</si>
  <si>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</si>
  <si>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</si>
  <si>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</si>
  <si>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</si>
  <si>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</si>
  <si>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</si>
  <si>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</si>
  <si>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</si>
  <si>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</si>
  <si>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</si>
  <si>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</si>
  <si>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</si>
  <si>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</si>
  <si>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</si>
  <si>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</si>
  <si>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</si>
  <si>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</si>
  <si>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</si>
  <si>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</si>
  <si>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</si>
  <si>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</si>
  <si>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</si>
  <si>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</si>
  <si>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</si>
  <si>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</si>
  <si>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</si>
  <si>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</si>
  <si>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</si>
  <si>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</si>
  <si>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</si>
  <si>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</si>
  <si>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</si>
  <si>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</si>
  <si>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</si>
  <si>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</si>
  <si>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</si>
  <si>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</si>
  <si>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</si>
  <si>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</si>
  <si>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</si>
  <si>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</si>
  <si>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</si>
  <si>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</si>
  <si>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</si>
  <si>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</si>
  <si>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</si>
  <si>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</si>
  <si>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</si>
  <si>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</si>
  <si>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</si>
  <si>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</si>
  <si>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</si>
  <si>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</si>
  <si>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</si>
  <si>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</si>
  <si>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</si>
  <si>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</si>
  <si>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</si>
  <si>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</si>
  <si>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</si>
  <si>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</si>
  <si>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</si>
  <si>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</si>
  <si>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</si>
  <si>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</si>
  <si>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</si>
  <si>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</si>
  <si>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</si>
  <si>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</si>
  <si>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</si>
  <si>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</si>
  <si>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</si>
  <si>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</si>
  <si>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</si>
  <si>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</si>
  <si>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</si>
  <si>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</si>
  <si>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</si>
  <si>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</si>
  <si>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</si>
  <si>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</si>
  <si>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</si>
  <si>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</si>
  <si>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</si>
  <si>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</si>
  <si>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</si>
  <si>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</si>
  <si>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</si>
  <si>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</si>
  <si>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</si>
  <si>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</si>
  <si>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</si>
  <si>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</si>
  <si>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</si>
  <si>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</si>
  <si>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</si>
  <si>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</si>
  <si>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</si>
  <si>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</si>
  <si>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</si>
  <si>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</si>
  <si>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</si>
  <si>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</si>
  <si>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</si>
  <si>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</si>
  <si>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</si>
  <si>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</si>
  <si>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</si>
  <si>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</si>
  <si>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</si>
  <si>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</si>
  <si>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</si>
  <si>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</si>
  <si>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</si>
  <si>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</si>
  <si>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</si>
  <si>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</si>
  <si>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</si>
  <si>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</si>
  <si>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</si>
  <si>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</si>
  <si>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</si>
  <si>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</si>
  <si>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</si>
  <si>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</si>
  <si>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</si>
  <si>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</si>
  <si>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</si>
  <si>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</si>
  <si>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</si>
  <si>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</si>
  <si>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</si>
  <si>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</si>
  <si>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</si>
  <si>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</si>
  <si>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</si>
  <si>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</si>
  <si>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</si>
  <si>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</si>
  <si>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</si>
  <si>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</si>
  <si>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</si>
  <si>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</si>
  <si>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</si>
  <si>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</si>
  <si>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</si>
  <si>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</si>
  <si>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</si>
  <si>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</si>
  <si>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</si>
  <si>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</si>
  <si>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</si>
  <si>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</si>
  <si>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</si>
  <si>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</si>
  <si>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</si>
  <si>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</si>
  <si>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</si>
  <si>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</si>
  <si>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</si>
  <si>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</si>
  <si>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</si>
  <si>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</si>
  <si>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</si>
  <si>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</si>
  <si>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</si>
  <si>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</si>
  <si>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</si>
  <si>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</si>
  <si>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</si>
  <si>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</si>
  <si>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</si>
  <si>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</si>
  <si>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</si>
  <si>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</si>
  <si>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</si>
  <si>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</si>
  <si>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</si>
  <si>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</si>
  <si>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</si>
  <si>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</si>
  <si>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</si>
  <si>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</si>
  <si>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</si>
  <si>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</si>
  <si>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</si>
  <si>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</si>
  <si>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</si>
  <si>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</si>
  <si>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</si>
  <si>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</si>
  <si>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</si>
  <si>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</si>
  <si>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</si>
  <si>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</si>
  <si>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</si>
  <si>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</si>
  <si>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</si>
  <si>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</si>
  <si>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</si>
  <si>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</si>
  <si>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</si>
  <si>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</si>
  <si>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</si>
  <si>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</si>
  <si>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</si>
  <si>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</si>
  <si>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</si>
  <si>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</si>
  <si>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</si>
  <si>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</si>
  <si>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</si>
  <si>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</si>
  <si>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</si>
  <si>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</si>
  <si>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</si>
  <si>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</si>
  <si>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</si>
  <si>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</si>
  <si>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</si>
  <si>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</si>
  <si>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</si>
  <si>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</si>
  <si>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</si>
  <si>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</si>
  <si>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</si>
  <si>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</si>
  <si>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</si>
  <si>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</si>
  <si>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</si>
  <si>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</si>
  <si>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</si>
  <si>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</si>
  <si>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</si>
  <si>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</si>
  <si>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</si>
  <si>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</si>
  <si>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</si>
  <si>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</si>
  <si>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</si>
  <si>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</si>
  <si>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</si>
  <si>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</si>
  <si>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</si>
  <si>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</si>
  <si>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</si>
  <si>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</si>
  <si>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</si>
  <si>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</si>
  <si>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</si>
  <si>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</si>
  <si>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</si>
  <si>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</si>
  <si>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</si>
  <si>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</si>
  <si>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</si>
  <si>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</si>
  <si>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</si>
  <si>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</si>
  <si>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</si>
  <si>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</si>
  <si>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</si>
  <si>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</si>
  <si>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</si>
  <si>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</si>
  <si>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</si>
  <si>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</si>
  <si>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</si>
  <si>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</si>
  <si>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</si>
  <si>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</si>
  <si>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</si>
  <si>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</si>
  <si>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</si>
  <si>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</si>
  <si>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</si>
  <si>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</si>
  <si>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</si>
  <si>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</si>
  <si>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</si>
  <si>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</si>
  <si>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</si>
  <si>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</si>
  <si>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</si>
  <si>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</si>
  <si>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</si>
  <si>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</si>
  <si>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</si>
  <si>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</si>
  <si>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</si>
  <si>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</si>
  <si>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</si>
  <si>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</si>
  <si>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</si>
  <si>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</si>
  <si>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</si>
  <si>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</si>
  <si>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</si>
  <si>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</si>
  <si>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</si>
  <si>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</si>
  <si>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</si>
  <si>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</si>
  <si>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</si>
  <si>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</si>
  <si>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</si>
  <si>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</si>
  <si>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</si>
  <si>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</si>
  <si>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</si>
  <si>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</si>
  <si>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</si>
  <si>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</si>
  <si>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</si>
  <si>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</si>
  <si>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</si>
  <si>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</si>
  <si>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</si>
  <si>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</si>
  <si>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</si>
  <si>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</si>
  <si>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</si>
  <si>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</si>
  <si>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</si>
  <si>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</si>
  <si>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</si>
  <si>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</si>
  <si>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</si>
  <si>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</si>
  <si>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</si>
  <si>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</si>
  <si>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</si>
  <si>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</si>
  <si>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</si>
  <si>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</si>
  <si>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</si>
  <si>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</si>
  <si>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</si>
  <si>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</si>
  <si>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</si>
  <si>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</si>
  <si>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</si>
  <si>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</si>
  <si>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</si>
  <si>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</si>
  <si>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</si>
  <si>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</si>
  <si>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</si>
  <si>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</si>
  <si>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</si>
  <si>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</si>
  <si>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</si>
  <si>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</si>
  <si>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</si>
  <si>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</si>
  <si>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</si>
  <si>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</si>
  <si>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</si>
  <si>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</si>
  <si>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</si>
  <si>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</si>
  <si>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</si>
  <si>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</si>
  <si>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</si>
  <si>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</si>
  <si>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</si>
  <si>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</si>
  <si>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</si>
  <si>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</si>
  <si>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</si>
  <si>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</si>
  <si>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</si>
  <si>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</si>
  <si>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</si>
  <si>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</si>
  <si>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</si>
  <si>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</si>
  <si>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</si>
  <si>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</si>
  <si>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</si>
  <si>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</si>
  <si>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</si>
  <si>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</si>
  <si>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</si>
  <si>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</si>
  <si>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</si>
  <si>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</si>
  <si>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</si>
  <si>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</si>
  <si>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</si>
  <si>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</si>
  <si>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</si>
  <si>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</si>
  <si>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</si>
  <si>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</si>
  <si>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</si>
  <si>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</si>
  <si>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</si>
  <si>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</si>
  <si>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</si>
  <si>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</si>
  <si>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</si>
  <si>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</si>
  <si>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</si>
  <si>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</si>
  <si>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</si>
  <si>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</si>
  <si>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</si>
  <si>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</si>
  <si>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</si>
  <si>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</si>
  <si>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</si>
  <si>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</si>
  <si>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</si>
  <si>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</si>
  <si>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</si>
  <si>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</si>
  <si>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</si>
  <si>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</si>
  <si>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</si>
  <si>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</si>
  <si>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</si>
  <si>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</si>
  <si>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</si>
  <si>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</si>
  <si>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</si>
  <si>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</si>
  <si>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</si>
  <si>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</si>
  <si>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</si>
  <si>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</si>
  <si>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</si>
  <si>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</si>
  <si>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</si>
  <si>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</si>
  <si>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</si>
  <si>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</si>
  <si>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</si>
  <si>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</si>
  <si>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</si>
  <si>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</si>
  <si>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</si>
  <si>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</si>
  <si>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</si>
  <si>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</si>
  <si>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</si>
  <si>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</si>
  <si>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</si>
  <si>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</si>
  <si>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</si>
  <si>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</si>
  <si>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</si>
  <si>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</si>
  <si>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</si>
  <si>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</si>
  <si>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</si>
  <si>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</si>
  <si>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</si>
  <si>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</si>
  <si>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</si>
  <si>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</si>
  <si>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</si>
  <si>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</si>
  <si>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</si>
  <si>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</si>
  <si>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</si>
  <si>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</si>
  <si>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</si>
  <si>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</si>
  <si>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</si>
  <si>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</si>
  <si>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</si>
  <si>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</si>
  <si>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</si>
  <si>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</si>
  <si>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</si>
  <si>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</si>
  <si>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</si>
  <si>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</si>
  <si>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</si>
  <si>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</si>
  <si>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</si>
  <si>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</si>
  <si>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</si>
  <si>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</si>
  <si>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</si>
  <si>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</si>
  <si>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</si>
  <si>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</si>
  <si>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</si>
  <si>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</si>
  <si>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</si>
  <si>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</si>
  <si>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</si>
  <si>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</si>
  <si>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</si>
  <si>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</si>
  <si>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</si>
  <si>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</si>
  <si>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</si>
  <si>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</si>
  <si>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</si>
  <si>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</si>
  <si>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</si>
  <si>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</si>
  <si>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</si>
  <si>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</si>
  <si>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</si>
  <si>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</si>
  <si>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</si>
  <si>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</si>
  <si>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</si>
  <si>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</si>
  <si>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</si>
  <si>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</si>
  <si>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</si>
  <si>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</si>
  <si>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</si>
  <si>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</si>
  <si>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</si>
  <si>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</si>
  <si>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</si>
  <si>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</si>
  <si>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</si>
  <si>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</si>
  <si>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</si>
  <si>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</si>
  <si>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</si>
  <si>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</si>
  <si>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</si>
  <si>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</si>
  <si>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</si>
  <si>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</si>
  <si>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</si>
  <si>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</si>
  <si>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</si>
  <si>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</si>
  <si>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</si>
  <si>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</si>
  <si>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</si>
  <si>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</si>
  <si>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</si>
  <si>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</si>
  <si>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</si>
  <si>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</si>
  <si>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</si>
  <si>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</si>
  <si>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</si>
  <si>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</si>
  <si>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</si>
  <si>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</si>
  <si>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</si>
  <si>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</si>
  <si>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</si>
  <si>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</si>
  <si>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</si>
  <si>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</si>
  <si>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</si>
  <si>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</si>
  <si>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</si>
  <si>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</si>
  <si>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</si>
  <si>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</si>
  <si>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</si>
  <si>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</si>
  <si>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</si>
  <si>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</si>
  <si>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</si>
  <si>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</si>
  <si>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</si>
  <si>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</si>
  <si>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</si>
  <si>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</si>
  <si>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</si>
  <si>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</si>
  <si>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</si>
  <si>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</si>
  <si>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</si>
  <si>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</si>
  <si>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</si>
  <si>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</si>
  <si>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</si>
  <si>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</si>
  <si>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</si>
  <si>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</si>
  <si>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</si>
  <si>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</si>
  <si>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</si>
  <si>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</si>
  <si>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</si>
  <si>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</si>
  <si>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</si>
  <si>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</si>
  <si>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</si>
  <si>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</si>
  <si>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</si>
  <si>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</si>
  <si>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</si>
  <si>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</si>
  <si>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</si>
  <si>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</si>
  <si>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</si>
  <si>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</si>
  <si>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</si>
  <si>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</si>
  <si>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</si>
  <si>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</si>
  <si>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</si>
  <si>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</si>
  <si>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</si>
  <si>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</si>
  <si>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</si>
  <si>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</si>
  <si>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</si>
  <si>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</si>
  <si>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</si>
  <si>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</si>
  <si>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</si>
  <si>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</si>
  <si>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</si>
  <si>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</si>
  <si>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</si>
  <si>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</si>
  <si>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</si>
  <si>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</si>
  <si>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</si>
  <si>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</si>
  <si>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</si>
  <si>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</si>
  <si>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</si>
  <si>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</si>
  <si>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</si>
  <si>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</si>
  <si>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</si>
  <si>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</si>
  <si>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</si>
  <si>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</si>
  <si>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</si>
  <si>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</si>
  <si>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</si>
  <si>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</si>
  <si>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</si>
  <si>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</si>
  <si>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</si>
  <si>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</si>
  <si>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</si>
  <si>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</si>
  <si>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</si>
  <si>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</si>
  <si>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</si>
  <si>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</si>
  <si>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</si>
  <si>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</si>
  <si>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</si>
  <si>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</si>
  <si>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</si>
  <si>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</si>
  <si>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</si>
  <si>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</si>
  <si>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</si>
  <si>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</si>
  <si>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</si>
  <si>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</si>
  <si>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</si>
  <si>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</si>
  <si>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</si>
  <si>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</si>
  <si>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</si>
  <si>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</si>
  <si>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</si>
  <si>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</si>
  <si>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</si>
  <si>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</si>
  <si>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</si>
  <si>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</si>
  <si>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</si>
  <si>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</si>
  <si>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</si>
  <si>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</si>
  <si>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</si>
  <si>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</si>
  <si>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</si>
  <si>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</si>
  <si>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</si>
  <si>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</si>
  <si>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</si>
  <si>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</si>
  <si>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</si>
  <si>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</si>
  <si>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</si>
  <si>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</si>
  <si>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</si>
  <si>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</si>
  <si>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</si>
  <si>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</si>
  <si>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</si>
  <si>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</si>
  <si>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</si>
  <si>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</si>
  <si>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</si>
  <si>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</si>
  <si>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</si>
  <si>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</si>
  <si>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</si>
  <si>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</si>
  <si>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</si>
  <si>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</si>
  <si>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</si>
  <si>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</si>
  <si>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</si>
  <si>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</si>
  <si>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</si>
  <si>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</si>
  <si>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</si>
  <si>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</si>
  <si>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</si>
  <si>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</si>
  <si>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</si>
  <si>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</si>
  <si>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</si>
  <si>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</si>
  <si>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</si>
  <si>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</si>
  <si>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</si>
  <si>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</si>
  <si>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</si>
  <si>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</si>
  <si>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</si>
  <si>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</si>
  <si>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</si>
  <si>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</si>
  <si>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</si>
  <si>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</si>
  <si>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</si>
  <si>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</si>
  <si>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</si>
  <si>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</si>
  <si>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</si>
  <si>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</si>
  <si>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</si>
  <si>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</si>
  <si>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</si>
  <si>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</si>
  <si>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</si>
  <si>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</si>
  <si>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</si>
  <si>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</si>
  <si>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</si>
  <si>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</si>
  <si>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</si>
  <si>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</si>
  <si>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</si>
  <si>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</si>
  <si>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</si>
  <si>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</si>
  <si>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</si>
  <si>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</si>
  <si>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</si>
  <si>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</si>
  <si>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</si>
  <si>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</si>
  <si>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</si>
  <si>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</si>
  <si>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</si>
  <si>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</si>
  <si>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</si>
  <si>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</si>
  <si>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</si>
  <si>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</si>
  <si>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</si>
  <si>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</si>
  <si>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</si>
  <si>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</si>
  <si>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</si>
  <si>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</si>
  <si>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</si>
  <si>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</si>
  <si>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</si>
  <si>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</si>
  <si>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</si>
  <si>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</si>
  <si>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</si>
  <si>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</si>
  <si>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</si>
  <si>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</si>
  <si>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</si>
  <si>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</si>
  <si>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</si>
  <si>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</si>
  <si>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</si>
  <si>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</si>
  <si>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</si>
  <si>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</si>
  <si>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</si>
  <si>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</si>
  <si>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</si>
  <si>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</si>
  <si>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</si>
  <si>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</si>
  <si>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</si>
  <si>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</si>
  <si>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</si>
  <si>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</si>
  <si>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</si>
  <si>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</si>
  <si>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</si>
  <si>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</si>
  <si>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</si>
  <si>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</si>
  <si>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</si>
  <si>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</si>
  <si>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</si>
  <si>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</si>
  <si>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</si>
  <si>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</si>
  <si>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</si>
  <si>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</si>
  <si>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</si>
  <si>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</si>
  <si>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</si>
  <si>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</si>
  <si>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</si>
  <si>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</si>
  <si>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</si>
  <si>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</si>
  <si>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</si>
  <si>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</si>
  <si>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</si>
  <si>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</si>
  <si>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</si>
  <si>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</si>
  <si>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</si>
  <si>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</si>
  <si>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</si>
  <si>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</si>
  <si>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</si>
  <si>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</si>
  <si>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</si>
  <si>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</si>
  <si>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</si>
  <si>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</si>
  <si>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</si>
  <si>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</si>
  <si>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</si>
  <si>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</si>
  <si>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</si>
  <si>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</si>
  <si>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</si>
  <si>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</si>
  <si>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</si>
  <si>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</si>
  <si>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</si>
  <si>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</si>
  <si>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</si>
  <si>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</si>
  <si>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</si>
  <si>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</si>
  <si>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</si>
  <si>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</si>
  <si>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</si>
  <si>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</si>
  <si>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</si>
  <si>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</si>
  <si>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</si>
  <si>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</si>
  <si>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</si>
  <si>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</si>
  <si>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</si>
  <si>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</si>
  <si>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</si>
  <si>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</si>
  <si>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</si>
  <si>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</si>
  <si>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</si>
  <si>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</si>
  <si>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</si>
  <si>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</si>
  <si>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</si>
  <si>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</si>
  <si>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</si>
  <si>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</si>
  <si>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</si>
  <si>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</si>
  <si>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</si>
  <si>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</si>
  <si>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</si>
  <si>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</si>
  <si>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</si>
  <si>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</si>
  <si>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</si>
  <si>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</si>
  <si>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</si>
  <si>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</si>
  <si>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</si>
  <si>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</si>
  <si>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</si>
  <si>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</si>
  <si>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</si>
  <si>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</si>
  <si>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</si>
  <si>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</si>
  <si>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</si>
  <si>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</si>
  <si>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</si>
  <si>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</si>
  <si>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</si>
  <si>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</si>
  <si>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</si>
  <si>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</si>
  <si>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</si>
  <si>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</si>
  <si>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</si>
  <si>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</si>
  <si>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</si>
  <si>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</si>
  <si>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</si>
  <si>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</si>
  <si>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</si>
  <si>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</si>
  <si>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</si>
  <si>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</si>
  <si>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</si>
  <si>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</si>
  <si>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</si>
  <si>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</si>
  <si>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</si>
  <si>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</si>
  <si>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</si>
  <si>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</si>
  <si>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</si>
  <si>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</si>
  <si>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</si>
  <si>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</si>
  <si>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</si>
  <si>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</si>
  <si>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</si>
  <si>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</si>
  <si>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</si>
  <si>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</si>
  <si>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</si>
  <si>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</si>
  <si>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</si>
  <si>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</si>
  <si>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</si>
  <si>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</si>
  <si>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</si>
  <si>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</si>
  <si>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</si>
  <si>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</si>
  <si>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</si>
  <si>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</si>
  <si>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</si>
  <si>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</si>
  <si>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</si>
  <si>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</si>
  <si>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</si>
  <si>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</si>
  <si>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</si>
  <si>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</si>
  <si>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</si>
  <si>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</si>
  <si>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</si>
  <si>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</si>
  <si>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</si>
  <si>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</si>
  <si>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</si>
  <si>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</si>
  <si>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</si>
  <si>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</si>
  <si>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</si>
  <si>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</si>
  <si>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</si>
  <si>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</si>
  <si>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</si>
  <si>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</si>
  <si>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</si>
  <si>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</si>
  <si>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</si>
  <si>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</si>
  <si>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</si>
  <si>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</si>
  <si>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</si>
  <si>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</si>
  <si>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</si>
  <si>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</si>
  <si>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</si>
  <si>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</si>
  <si>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</si>
  <si>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</si>
  <si>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</si>
  <si>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</si>
  <si>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</si>
  <si>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</si>
  <si>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</si>
  <si>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</si>
  <si>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</si>
  <si>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</si>
  <si>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</si>
  <si>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</si>
  <si>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</si>
  <si>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</si>
  <si>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</si>
  <si>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</si>
  <si>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</si>
  <si>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</si>
  <si>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</si>
  <si>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</si>
  <si>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</si>
  <si>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</si>
  <si>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</si>
  <si>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</si>
  <si>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</si>
  <si>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</si>
  <si>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</si>
  <si>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</si>
  <si>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</si>
  <si>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</si>
  <si>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</si>
  <si>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</si>
  <si>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</si>
  <si>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</si>
  <si>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</si>
  <si>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</si>
  <si>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</si>
  <si>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</si>
  <si>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</si>
  <si>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</si>
  <si>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</si>
  <si>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</si>
  <si>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</si>
  <si>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</si>
  <si>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</si>
  <si>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</si>
  <si>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</si>
  <si>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</si>
  <si>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</si>
  <si>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</si>
  <si>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</si>
  <si>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</si>
  <si>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</si>
  <si>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</si>
  <si>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</si>
  <si>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</si>
  <si>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</si>
  <si>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</si>
  <si>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</si>
  <si>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</si>
  <si>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</si>
  <si>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</si>
  <si>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</si>
  <si>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</si>
  <si>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</si>
  <si>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</si>
  <si>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</si>
  <si>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</si>
  <si>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</si>
  <si>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</si>
  <si>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</si>
  <si>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</si>
  <si>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</si>
  <si>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</si>
  <si>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</si>
  <si>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</si>
  <si>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</si>
  <si>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</si>
  <si>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</si>
  <si>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</si>
  <si>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</si>
  <si>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</si>
  <si>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</si>
  <si>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</si>
  <si>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</si>
  <si>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</si>
  <si>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</si>
  <si>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</si>
  <si>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</si>
  <si>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</si>
  <si>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</si>
  <si>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</si>
  <si>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</si>
  <si>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</si>
  <si>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</si>
  <si>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</si>
  <si>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</si>
  <si>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</si>
  <si>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</si>
  <si>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</si>
  <si>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</si>
  <si>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</si>
  <si>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</si>
  <si>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</si>
  <si>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</si>
  <si>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</si>
  <si>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</si>
  <si>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</si>
  <si>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</si>
  <si>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</si>
  <si>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</si>
  <si>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</si>
  <si>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</si>
  <si>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</si>
  <si>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</si>
  <si>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</si>
  <si>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</si>
  <si>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</si>
  <si>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</si>
  <si>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</si>
  <si>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</si>
  <si>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</si>
  <si>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</si>
  <si>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</si>
  <si>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</si>
  <si>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</si>
  <si>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</si>
  <si>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</si>
  <si>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</si>
  <si>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</si>
  <si>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</si>
  <si>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</si>
  <si>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</si>
  <si>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</si>
  <si>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</si>
  <si>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</si>
  <si>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</si>
  <si>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</si>
  <si>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</si>
  <si>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</si>
  <si>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</si>
  <si>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</si>
  <si>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</si>
  <si>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</si>
  <si>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</si>
  <si>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</si>
  <si>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</si>
  <si>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</si>
  <si>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</si>
  <si>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</si>
  <si>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</si>
  <si>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</si>
  <si>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</si>
  <si>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</si>
  <si>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</si>
  <si>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</si>
  <si>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</si>
  <si>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</si>
  <si>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</si>
  <si>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</si>
  <si>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</si>
  <si>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</si>
  <si>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</si>
  <si>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</si>
  <si>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</si>
  <si>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</si>
  <si>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</si>
  <si>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</si>
  <si>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</si>
  <si>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</si>
  <si>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</si>
  <si>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</si>
  <si>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</si>
  <si>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</si>
  <si>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</si>
  <si>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</si>
  <si>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</si>
  <si>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</si>
  <si>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</si>
  <si>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</si>
  <si>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</si>
  <si>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</si>
  <si>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</si>
  <si>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</si>
  <si>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</si>
  <si>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</si>
  <si>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</si>
  <si>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</si>
  <si>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</si>
  <si>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</si>
  <si>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</si>
  <si>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</si>
  <si>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</si>
  <si>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</si>
  <si>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</si>
  <si>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</si>
  <si>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</si>
  <si>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</si>
  <si>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</si>
  <si>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</si>
  <si>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</si>
  <si>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</si>
  <si>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</si>
  <si>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</si>
  <si>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</si>
  <si>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</si>
  <si>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</si>
  <si>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</si>
  <si>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</si>
  <si>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</si>
  <si>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</si>
  <si>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</si>
  <si>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</si>
  <si>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</si>
  <si>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</si>
  <si>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</si>
  <si>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</si>
  <si>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</si>
  <si>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</si>
  <si>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</si>
  <si>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</si>
  <si>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</si>
  <si>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</si>
  <si>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</si>
  <si>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</si>
  <si>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</si>
  <si>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</si>
  <si>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</si>
  <si>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</si>
  <si>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</si>
  <si>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</si>
  <si>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</si>
  <si>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</si>
  <si>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</si>
  <si>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</si>
  <si>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</si>
  <si>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</si>
  <si>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</si>
  <si>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</si>
  <si>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</si>
  <si>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</si>
  <si>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</si>
  <si>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</si>
  <si>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</si>
  <si>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</si>
  <si>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</si>
  <si>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</si>
  <si>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</si>
  <si>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</si>
  <si>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</si>
  <si>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</si>
  <si>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</si>
  <si>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</si>
  <si>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</si>
  <si>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</si>
  <si>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</si>
  <si>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</si>
  <si>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</si>
  <si>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</si>
  <si>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</si>
  <si>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</si>
  <si>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</si>
  <si>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</si>
  <si>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</si>
  <si>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</si>
  <si>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</si>
  <si>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</si>
  <si>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</si>
  <si>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</si>
  <si>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</si>
  <si>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</si>
  <si>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</si>
  <si>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</si>
  <si>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</si>
  <si>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</si>
  <si>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</si>
  <si>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</si>
  <si>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</si>
  <si>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</si>
  <si>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</si>
  <si>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</si>
  <si>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</si>
  <si>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</si>
  <si>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</si>
  <si>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</si>
  <si>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</si>
  <si>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</si>
  <si>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</si>
  <si>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</si>
  <si>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</si>
  <si>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</si>
  <si>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</si>
  <si>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</si>
  <si>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</si>
  <si>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</si>
  <si>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</si>
  <si>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</si>
  <si>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</si>
  <si>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</si>
  <si>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</si>
  <si>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</si>
  <si>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</si>
  <si>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</si>
  <si>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</si>
  <si>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</si>
  <si>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</si>
  <si>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</si>
  <si>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</si>
  <si>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</si>
  <si>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</si>
  <si>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</si>
  <si>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</si>
  <si>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</si>
  <si>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</si>
  <si>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</si>
  <si>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</si>
  <si>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</si>
  <si>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</si>
  <si>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</si>
  <si>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</si>
  <si>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</si>
  <si>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</si>
  <si>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</si>
  <si>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</si>
  <si>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</si>
  <si>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</si>
  <si>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</si>
  <si>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</si>
  <si>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</si>
  <si>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</si>
  <si>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</si>
  <si>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</si>
  <si>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</si>
  <si>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</si>
  <si>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</si>
  <si>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</si>
  <si>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</si>
  <si>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</si>
  <si>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</si>
  <si>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</si>
  <si>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</si>
  <si>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</si>
  <si>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</si>
  <si>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</si>
  <si>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</si>
  <si>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</si>
  <si>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</si>
  <si>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</si>
  <si>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</si>
  <si>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</si>
  <si>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</si>
  <si>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</si>
  <si>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</si>
  <si>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</si>
  <si>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</si>
  <si>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</si>
  <si>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</si>
  <si>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</si>
  <si>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</si>
  <si>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</si>
  <si>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</si>
  <si>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</si>
  <si>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</si>
  <si>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</si>
  <si>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</si>
  <si>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</si>
  <si>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</si>
  <si>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</si>
  <si>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</si>
  <si>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</si>
  <si>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</si>
  <si>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</si>
  <si>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</si>
  <si>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</si>
  <si>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</si>
  <si>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</si>
  <si>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</si>
  <si>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</si>
  <si>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</si>
  <si>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</si>
  <si>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</si>
  <si>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</si>
  <si>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</si>
  <si>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</si>
  <si>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</si>
  <si>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</si>
  <si>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</si>
  <si>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</si>
  <si>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</si>
  <si>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</si>
  <si>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</si>
  <si>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</si>
  <si>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</si>
  <si>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</si>
  <si>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</si>
  <si>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</si>
  <si>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</si>
  <si>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</si>
  <si>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</si>
  <si>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</si>
  <si>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</si>
  <si>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</si>
  <si>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</si>
  <si>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</si>
  <si>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</si>
  <si>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</si>
  <si>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</si>
  <si>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</si>
  <si>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</si>
  <si>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</si>
  <si>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</si>
  <si>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</si>
  <si>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</si>
  <si>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</si>
  <si>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</si>
  <si>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</si>
  <si>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</si>
  <si>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</si>
  <si>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</si>
  <si>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</si>
  <si>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</si>
  <si>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</si>
  <si>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</si>
  <si>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</si>
  <si>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</si>
  <si>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</si>
  <si>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</si>
  <si>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</si>
  <si>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</si>
  <si>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</si>
  <si>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</si>
  <si>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</si>
  <si>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</si>
  <si>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</si>
  <si>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</si>
  <si>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</si>
  <si>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</si>
  <si>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</si>
  <si>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</si>
  <si>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</si>
  <si>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</si>
  <si>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</si>
  <si>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</si>
  <si>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</si>
  <si>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</si>
  <si>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</si>
  <si>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</si>
  <si>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</si>
  <si>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</si>
  <si>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</si>
  <si>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</si>
  <si>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</si>
  <si>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</si>
  <si>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</si>
  <si>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</si>
  <si>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</si>
  <si>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</si>
  <si>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</si>
  <si>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</si>
  <si>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</si>
  <si>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</si>
  <si>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</si>
  <si>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</si>
  <si>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</si>
  <si>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</si>
  <si>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</si>
  <si>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</si>
  <si>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</si>
  <si>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</si>
  <si>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</si>
  <si>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</si>
  <si>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</si>
  <si>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</si>
  <si>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</si>
  <si>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</si>
  <si>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</si>
  <si>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</si>
  <si>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</si>
  <si>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</si>
  <si>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</si>
  <si>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</si>
  <si>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</si>
  <si>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</si>
  <si>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</si>
  <si>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</si>
  <si>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</si>
  <si>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</si>
  <si>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</si>
  <si>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</si>
  <si>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</si>
  <si>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</si>
  <si>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</si>
  <si>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</si>
  <si>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</si>
  <si>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</si>
  <si>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</si>
  <si>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</si>
  <si>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</si>
  <si>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</si>
  <si>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</si>
  <si>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</si>
  <si>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</si>
  <si>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</si>
  <si>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</si>
  <si>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</si>
  <si>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</si>
  <si>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</si>
  <si>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</si>
  <si>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</si>
  <si>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</si>
  <si>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</si>
  <si>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</si>
  <si>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</si>
  <si>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</si>
  <si>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</si>
  <si>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</si>
  <si>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</si>
  <si>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</si>
  <si>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</si>
  <si>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</si>
  <si>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</si>
  <si>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</si>
  <si>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</si>
  <si>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</si>
  <si>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</si>
  <si>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</si>
  <si>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</si>
  <si>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</si>
  <si>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</si>
  <si>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</si>
  <si>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</si>
  <si>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</si>
  <si>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</si>
  <si>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</si>
  <si>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</si>
  <si>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</si>
  <si>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</si>
  <si>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</si>
  <si>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</si>
  <si>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</si>
  <si>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</si>
  <si>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</si>
  <si>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</si>
  <si>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</si>
  <si>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</si>
  <si>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</si>
  <si>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</si>
  <si>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</si>
  <si>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</si>
  <si>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</si>
  <si>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</si>
  <si>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</si>
  <si>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</si>
  <si>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</si>
  <si>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</si>
  <si>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</si>
  <si>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</si>
  <si>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</si>
  <si>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</si>
  <si>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</si>
  <si>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</si>
  <si>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</si>
  <si>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</si>
  <si>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</si>
  <si>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</si>
  <si>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</si>
  <si>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</si>
  <si>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</si>
  <si>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</si>
  <si>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</si>
  <si>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</si>
  <si>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</si>
  <si>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</si>
  <si>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</si>
  <si>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</si>
  <si>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</si>
  <si>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</si>
  <si>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</si>
  <si>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</si>
  <si>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</si>
  <si>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</si>
  <si>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</si>
  <si>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</si>
  <si>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</si>
  <si>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</si>
  <si>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</si>
  <si>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</si>
  <si>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</si>
  <si>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</si>
  <si>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</si>
  <si>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</si>
  <si>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</si>
  <si>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</si>
  <si>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</si>
  <si>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</si>
  <si>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</si>
  <si>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</si>
  <si>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</si>
  <si>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</si>
  <si>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</si>
  <si>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</si>
  <si>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</si>
  <si>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</si>
  <si>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</si>
  <si>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</si>
  <si>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</si>
  <si>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</si>
  <si>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</si>
  <si>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</si>
  <si>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</si>
  <si>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</si>
  <si>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</si>
  <si>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</si>
  <si>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</si>
  <si>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</si>
  <si>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</si>
  <si>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</si>
  <si>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</si>
  <si>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</si>
  <si>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</si>
  <si>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</si>
  <si>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</si>
  <si>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</si>
  <si>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</si>
  <si>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</si>
  <si>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</si>
  <si>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</si>
  <si>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</si>
  <si>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</si>
  <si>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</si>
  <si>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</si>
  <si>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</si>
  <si>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</si>
  <si>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</si>
  <si>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</si>
  <si>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</si>
  <si>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</si>
  <si>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</si>
  <si>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</si>
  <si>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</si>
  <si>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</si>
  <si>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</si>
  <si>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</si>
  <si>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</si>
  <si>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</si>
  <si>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</si>
  <si>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</si>
  <si>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</si>
  <si>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</si>
  <si>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</si>
  <si>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</si>
  <si>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</si>
  <si>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</si>
  <si>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</si>
  <si>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</si>
  <si>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</si>
  <si>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</si>
  <si>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</si>
  <si>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</si>
  <si>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</si>
  <si>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</si>
  <si>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</si>
  <si>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</si>
  <si>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</si>
  <si>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</si>
  <si>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</si>
  <si>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</si>
  <si>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</si>
  <si>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</si>
  <si>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</si>
  <si>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</si>
  <si>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</si>
  <si>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</si>
  <si>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</si>
  <si>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</si>
  <si>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</si>
  <si>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</si>
  <si>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</si>
  <si>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</si>
  <si>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</si>
  <si>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</si>
  <si>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</si>
  <si>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</si>
  <si>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</si>
  <si>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</si>
  <si>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</si>
  <si>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</si>
  <si>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</si>
  <si>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</si>
  <si>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</si>
  <si>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</si>
  <si>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</si>
  <si>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</si>
  <si>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</si>
  <si>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</si>
  <si>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</si>
  <si>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</si>
  <si>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</si>
  <si>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</si>
  <si>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</si>
  <si>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</si>
  <si>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</si>
  <si>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</si>
  <si>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</si>
  <si>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</si>
  <si>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</si>
  <si>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</si>
  <si>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</si>
  <si>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</si>
  <si>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</si>
  <si>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</si>
  <si>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</si>
  <si>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</si>
  <si>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</si>
  <si>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</si>
  <si>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</si>
  <si>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</si>
  <si>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</si>
  <si>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</si>
  <si>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</si>
  <si>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</si>
  <si>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</si>
  <si>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</si>
  <si>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</si>
  <si>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</si>
  <si>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</si>
  <si>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</si>
  <si>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</si>
  <si>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</si>
  <si>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</si>
  <si>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</si>
  <si>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</si>
  <si>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</si>
  <si>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</si>
  <si>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</si>
  <si>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</si>
  <si>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</si>
  <si>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</si>
  <si>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</si>
  <si>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</si>
  <si>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</si>
  <si>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</si>
  <si>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</si>
  <si>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</si>
  <si>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</si>
  <si>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</si>
  <si>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</si>
  <si>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</si>
  <si>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</si>
  <si>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</si>
  <si>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</si>
  <si>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</si>
  <si>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</si>
  <si>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</si>
  <si>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</si>
  <si>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</si>
  <si>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</si>
  <si>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</si>
  <si>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</si>
  <si>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</si>
  <si>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</si>
  <si>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</si>
  <si>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</si>
  <si>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</si>
  <si>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</si>
  <si>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</si>
  <si>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</si>
  <si>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</si>
  <si>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</si>
  <si>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</si>
  <si>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</si>
  <si>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</si>
  <si>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</si>
  <si>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</si>
  <si>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</si>
  <si>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</si>
  <si>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</si>
  <si>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</si>
  <si>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</si>
  <si>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</si>
  <si>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</si>
  <si>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</si>
  <si>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</si>
  <si>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</si>
  <si>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</si>
  <si>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</si>
  <si>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</si>
  <si>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</si>
  <si>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</si>
  <si>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</si>
  <si>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</si>
  <si>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</si>
  <si>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</si>
  <si>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</si>
  <si>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</si>
  <si>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</si>
  <si>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</si>
  <si>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</si>
  <si>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</si>
  <si>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</si>
  <si>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</si>
  <si>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</si>
  <si>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</si>
  <si>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</si>
  <si>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</si>
  <si>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</si>
  <si>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</si>
  <si>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</si>
  <si>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</si>
  <si>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</si>
  <si>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</si>
  <si>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</si>
  <si>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</si>
  <si>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</si>
  <si>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</si>
  <si>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</si>
  <si>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</si>
  <si>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</si>
  <si>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</si>
  <si>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</si>
  <si>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</si>
  <si>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</si>
  <si>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</si>
  <si>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</si>
  <si>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</si>
  <si>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</si>
  <si>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</si>
  <si>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</si>
  <si>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</si>
  <si>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</si>
  <si>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</si>
  <si>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</si>
  <si>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</si>
  <si>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</si>
  <si>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</si>
  <si>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</si>
  <si>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</si>
  <si>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</si>
  <si>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</si>
  <si>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</si>
  <si>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</si>
  <si>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</si>
  <si>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</si>
  <si>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</si>
  <si>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</si>
  <si>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</si>
  <si>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</si>
  <si>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</si>
  <si>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</si>
  <si>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</si>
  <si>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</si>
  <si>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</si>
  <si>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</si>
  <si>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</si>
  <si>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</si>
  <si>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</si>
  <si>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</si>
  <si>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</si>
  <si>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</si>
  <si>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</si>
  <si>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</si>
  <si>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</si>
  <si>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</si>
  <si>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</si>
  <si>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</si>
  <si>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</si>
  <si>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</si>
  <si>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</si>
  <si>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</si>
  <si>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</si>
  <si>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</si>
  <si>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</si>
  <si>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</si>
  <si>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</si>
  <si>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</si>
  <si>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</si>
  <si>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</si>
  <si>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</si>
  <si>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</si>
  <si>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</si>
  <si>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</si>
  <si>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</si>
  <si>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</si>
  <si>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</si>
  <si>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</si>
  <si>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</si>
  <si>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</si>
  <si>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</si>
  <si>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</si>
  <si>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</si>
  <si>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</si>
  <si>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</si>
  <si>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</si>
  <si>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</si>
  <si>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</si>
  <si>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</si>
  <si>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</si>
  <si>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</si>
  <si>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</si>
  <si>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</si>
  <si>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</si>
  <si>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</si>
  <si>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</si>
  <si>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</si>
  <si>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</si>
  <si>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</si>
  <si>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</si>
  <si>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</si>
  <si>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</si>
  <si>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</si>
  <si>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</si>
  <si>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</si>
  <si>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</si>
  <si>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</si>
  <si>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</si>
  <si>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</si>
  <si>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</si>
  <si>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</si>
  <si>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</si>
  <si>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</si>
  <si>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</si>
  <si>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</si>
  <si>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</si>
  <si>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</si>
  <si>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</si>
  <si>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</si>
  <si>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</si>
  <si>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</si>
  <si>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</si>
  <si>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</si>
  <si>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</si>
  <si>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</si>
  <si>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</si>
  <si>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</si>
  <si>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</si>
  <si>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</si>
  <si>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</si>
  <si>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</si>
  <si>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</si>
  <si>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</si>
  <si>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</si>
  <si>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</si>
  <si>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</si>
  <si>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</si>
  <si>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</si>
  <si>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</si>
  <si>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</si>
  <si>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</si>
  <si>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</si>
  <si>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</si>
  <si>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</si>
  <si>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</si>
  <si>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</si>
  <si>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</si>
  <si>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</si>
  <si>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</si>
  <si>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</si>
  <si>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</si>
  <si>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</si>
  <si>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</si>
  <si>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</si>
  <si>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</si>
  <si>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</si>
  <si>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</si>
  <si>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</si>
  <si>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</si>
  <si>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</si>
  <si>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</si>
  <si>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</si>
  <si>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</si>
  <si>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</si>
  <si>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</si>
  <si>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</si>
  <si>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</si>
  <si>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</si>
  <si>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</si>
  <si>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</si>
  <si>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</si>
  <si>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</si>
  <si>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</si>
  <si>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</si>
  <si>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</si>
  <si>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</si>
  <si>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</si>
  <si>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</si>
  <si>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</si>
  <si>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</si>
  <si>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</si>
  <si>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</si>
  <si>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</si>
  <si>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</si>
  <si>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</si>
  <si>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</si>
  <si>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</si>
  <si>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</si>
  <si>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</si>
  <si>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</si>
  <si>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</si>
  <si>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</si>
  <si>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</si>
  <si>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</si>
  <si>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</si>
  <si>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</si>
  <si>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</si>
  <si>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</si>
  <si>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</si>
  <si>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</si>
  <si>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</si>
  <si>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</si>
  <si>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</si>
  <si>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</si>
  <si>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</si>
  <si>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</si>
  <si>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</si>
  <si>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</si>
  <si>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</si>
  <si>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</si>
  <si>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</si>
  <si>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</si>
  <si>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</si>
  <si>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</si>
  <si>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</si>
  <si>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</si>
  <si>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</si>
  <si>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</si>
  <si>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</si>
  <si>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</si>
  <si>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</si>
  <si>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</si>
  <si>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</si>
  <si>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</si>
  <si>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</si>
  <si>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</si>
  <si>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</si>
  <si>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</si>
  <si>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</si>
  <si>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</si>
  <si>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</si>
  <si>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</si>
  <si>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</si>
  <si>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</si>
  <si>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</si>
  <si>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</si>
  <si>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</si>
  <si>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</si>
  <si>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</si>
  <si>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</si>
  <si>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</si>
  <si>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</si>
  <si>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</si>
  <si>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</si>
  <si>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</si>
  <si>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</si>
  <si>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</si>
  <si>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</si>
  <si>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</si>
  <si>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</si>
  <si>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</si>
  <si>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</si>
  <si>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</si>
  <si>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</si>
  <si>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</si>
  <si>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</si>
  <si>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</si>
  <si>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</si>
  <si>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</si>
  <si>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</si>
  <si>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</si>
  <si>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</si>
  <si>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</si>
  <si>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</si>
  <si>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</si>
  <si>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</si>
  <si>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</si>
  <si>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</si>
  <si>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</si>
  <si>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</si>
  <si>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</si>
  <si>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</si>
  <si>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</si>
  <si>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</si>
  <si>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</si>
  <si>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</si>
  <si>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</si>
  <si>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</si>
  <si>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</si>
  <si>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</si>
  <si>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</si>
  <si>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</si>
  <si>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</si>
  <si>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</si>
  <si>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</si>
  <si>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</si>
  <si>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</si>
  <si>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</si>
  <si>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</si>
  <si>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</si>
  <si>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</si>
  <si>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</si>
  <si>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</si>
  <si>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</si>
  <si>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</si>
  <si>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</si>
  <si>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</si>
  <si>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</si>
  <si>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</si>
  <si>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</si>
  <si>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</si>
  <si>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</si>
  <si>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</si>
  <si>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</si>
  <si>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</si>
  <si>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</si>
  <si>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</si>
  <si>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</si>
  <si>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</si>
  <si>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</si>
  <si>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</si>
  <si>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</si>
  <si>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</si>
  <si>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</si>
  <si>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</si>
  <si>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</si>
  <si>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</si>
  <si>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</si>
  <si>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</si>
  <si>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</si>
  <si>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</si>
  <si>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</si>
  <si>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</si>
  <si>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</si>
  <si>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</si>
  <si>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</si>
  <si>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</si>
  <si>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</si>
  <si>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</si>
  <si>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</si>
  <si>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</si>
  <si>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</si>
  <si>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</si>
  <si>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</si>
  <si>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</si>
  <si>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</si>
  <si>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</si>
  <si>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</si>
  <si>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</si>
  <si>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</si>
  <si>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</si>
  <si>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</si>
  <si>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</si>
  <si>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</si>
  <si>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</si>
  <si>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</si>
  <si>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</si>
  <si>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</si>
  <si>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</si>
  <si>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</si>
  <si>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</si>
  <si>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</si>
  <si>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</si>
  <si>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</si>
  <si>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</si>
  <si>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</si>
  <si>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</si>
  <si>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</si>
  <si>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</si>
  <si>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</si>
  <si>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</si>
  <si>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</si>
  <si>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</si>
  <si>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</si>
  <si>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</si>
  <si>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</si>
  <si>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</si>
  <si>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</si>
  <si>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</si>
  <si>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</si>
  <si>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</si>
  <si>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</si>
  <si>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</si>
  <si>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</si>
  <si>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</si>
  <si>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</si>
  <si>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</si>
  <si>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</si>
  <si>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</si>
  <si>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</si>
  <si>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</si>
  <si>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</si>
  <si>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</si>
  <si>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</si>
  <si>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</si>
  <si>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</si>
  <si>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</si>
  <si>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</si>
  <si>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</si>
  <si>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</si>
  <si>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</si>
  <si>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</si>
  <si>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</si>
  <si>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</si>
  <si>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</si>
  <si>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</si>
  <si>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</si>
  <si>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</si>
  <si>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</si>
  <si>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</si>
  <si>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</si>
  <si>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</si>
  <si>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</si>
  <si>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</si>
  <si>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</si>
  <si>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</si>
  <si>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</si>
  <si>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</si>
  <si>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</si>
  <si>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</si>
  <si>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</si>
  <si>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</si>
  <si>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</si>
  <si>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</si>
  <si>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</si>
  <si>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</si>
  <si>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</si>
  <si>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</si>
  <si>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</si>
  <si>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</si>
  <si>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</si>
  <si>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</si>
  <si>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</si>
  <si>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</si>
  <si>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</si>
  <si>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</si>
  <si>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</si>
  <si>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</si>
  <si>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</si>
  <si>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</si>
  <si>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</si>
  <si>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</si>
  <si>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</si>
  <si>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</si>
  <si>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</si>
  <si>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</si>
  <si>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</si>
  <si>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</si>
  <si>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</si>
  <si>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</si>
  <si>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</si>
  <si>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</si>
  <si>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</si>
  <si>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</si>
  <si>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</si>
  <si>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</si>
  <si>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</si>
  <si>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</si>
  <si>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</si>
  <si>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</si>
  <si>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</si>
  <si>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</si>
  <si>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</si>
  <si>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</si>
  <si>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</si>
  <si>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</si>
  <si>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</si>
  <si>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</si>
  <si>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</si>
  <si>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</si>
  <si>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</si>
  <si>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</si>
  <si>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</si>
  <si>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</si>
  <si>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</si>
  <si>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</si>
  <si>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</si>
  <si>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</si>
  <si>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</si>
  <si>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</si>
  <si>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</si>
  <si>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</si>
  <si>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</si>
  <si>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</si>
  <si>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</si>
  <si>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</si>
  <si>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</si>
  <si>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</si>
  <si>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</si>
  <si>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</si>
  <si>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</si>
  <si>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</si>
  <si>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</si>
  <si>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</si>
  <si>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</si>
  <si>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</si>
  <si>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</si>
  <si>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</si>
  <si>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</si>
  <si>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</si>
  <si>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</si>
  <si>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</si>
  <si>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</si>
  <si>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</si>
  <si>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</si>
  <si>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</si>
  <si>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</si>
  <si>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</si>
  <si>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</si>
  <si>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</si>
  <si>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</si>
  <si>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</si>
  <si>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</si>
  <si>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</si>
  <si>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</si>
  <si>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</si>
  <si>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</si>
  <si>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</si>
  <si>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</si>
  <si>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</si>
  <si>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</si>
  <si>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</si>
  <si>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</si>
  <si>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</si>
  <si>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</si>
  <si>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</si>
  <si>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</si>
  <si>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</si>
  <si>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</si>
  <si>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</si>
  <si>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</si>
  <si>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</si>
  <si>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</si>
  <si>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</si>
  <si>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</si>
  <si>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</si>
  <si>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</si>
  <si>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</si>
  <si>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</si>
  <si>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</si>
  <si>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</si>
  <si>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</si>
  <si>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</si>
  <si>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</si>
  <si>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</si>
  <si>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</si>
  <si>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</si>
  <si>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</si>
  <si>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</si>
  <si>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</si>
  <si>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</si>
  <si>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</si>
  <si>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</si>
  <si>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</si>
  <si>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</si>
  <si>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</si>
  <si>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</si>
  <si>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</si>
  <si>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</si>
  <si>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</si>
  <si>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</si>
  <si>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</si>
  <si>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</si>
  <si>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</si>
  <si>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</si>
  <si>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</si>
  <si>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</si>
  <si>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</si>
  <si>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</si>
  <si>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</si>
  <si>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</si>
  <si>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</si>
  <si>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</si>
  <si>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</si>
  <si>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</si>
  <si>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</si>
  <si>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</si>
  <si>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</si>
  <si>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</si>
  <si>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</si>
  <si>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</si>
  <si>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</si>
  <si>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</si>
  <si>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</si>
  <si>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</si>
  <si>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</si>
  <si>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</si>
  <si>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</si>
  <si>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</si>
  <si>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</si>
  <si>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</si>
  <si>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</si>
  <si>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</si>
  <si>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</si>
  <si>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</si>
  <si>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</si>
  <si>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</si>
  <si>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</si>
  <si>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</si>
  <si>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</si>
  <si>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</si>
  <si>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</si>
  <si>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</si>
  <si>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</si>
  <si>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</si>
  <si>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</si>
  <si>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</si>
  <si>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</si>
  <si>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</si>
  <si>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</si>
  <si>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</si>
  <si>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</si>
  <si>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</si>
  <si>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</si>
  <si>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</si>
  <si>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</si>
  <si>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</si>
  <si>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</si>
  <si>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</si>
  <si>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</si>
  <si>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</si>
  <si>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</si>
  <si>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</si>
  <si>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</si>
  <si>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</si>
  <si>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</si>
  <si>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</si>
  <si>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</si>
  <si>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</si>
  <si>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</si>
  <si>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</si>
  <si>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</si>
  <si>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</si>
  <si>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</si>
  <si>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</si>
  <si>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</si>
  <si>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</si>
  <si>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</si>
  <si>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</si>
  <si>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</si>
  <si>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</si>
  <si>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</si>
  <si>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</si>
  <si>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</si>
  <si>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</si>
  <si>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</si>
  <si>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</si>
  <si>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</si>
  <si>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</si>
  <si>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</si>
  <si>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</si>
  <si>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</si>
  <si>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</si>
  <si>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</si>
  <si>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</si>
  <si>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</si>
  <si>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</si>
  <si>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</si>
  <si>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</si>
  <si>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</si>
  <si>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</si>
  <si>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</si>
  <si>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</si>
  <si>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</si>
  <si>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</si>
  <si>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</si>
  <si>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</si>
  <si>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</si>
  <si>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</si>
  <si>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</si>
  <si>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</si>
  <si>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</si>
  <si>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</si>
  <si>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</si>
  <si>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</si>
  <si>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</si>
  <si>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</si>
  <si>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</si>
  <si>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</si>
  <si>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</si>
  <si>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</si>
  <si>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</si>
  <si>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</si>
  <si>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</si>
  <si>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</si>
  <si>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</si>
  <si>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</si>
  <si>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</si>
  <si>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</si>
  <si>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</si>
  <si>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</si>
  <si>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</si>
  <si>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</si>
  <si>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</si>
  <si>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</si>
  <si>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</si>
  <si>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</si>
  <si>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</si>
  <si>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</si>
  <si>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</si>
  <si>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</si>
  <si>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</si>
  <si>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</si>
  <si>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</si>
  <si>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</si>
  <si>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</si>
  <si>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</si>
  <si>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</si>
  <si>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</si>
  <si>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</si>
  <si>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</si>
  <si>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</si>
  <si>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</si>
  <si>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</si>
  <si>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</si>
  <si>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</si>
  <si>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</si>
  <si>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</si>
  <si>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</si>
  <si>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</si>
  <si>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</si>
  <si>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</si>
  <si>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</si>
  <si>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</si>
  <si>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</si>
  <si>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</si>
  <si>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</si>
  <si>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</si>
  <si>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</si>
  <si>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</si>
  <si>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</si>
  <si>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</si>
  <si>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</si>
  <si>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</si>
  <si>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</si>
  <si>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</si>
  <si>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</si>
  <si>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</si>
  <si>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</si>
  <si>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</si>
  <si>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</si>
  <si>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</si>
  <si>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</si>
  <si>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</si>
  <si>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</si>
  <si>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</si>
  <si>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</si>
  <si>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</si>
  <si>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</si>
  <si>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</si>
  <si>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</si>
  <si>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</si>
  <si>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</si>
  <si>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</si>
  <si>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</si>
  <si>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</si>
  <si>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</si>
  <si>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</si>
  <si>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</si>
  <si>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</si>
  <si>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</si>
  <si>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</si>
  <si>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</si>
  <si>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</si>
  <si>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</si>
  <si>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</si>
  <si>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</si>
  <si>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</si>
  <si>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</si>
  <si>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</si>
  <si>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</si>
  <si>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</si>
  <si>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</si>
  <si>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</si>
  <si>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</si>
  <si>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</si>
  <si>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</si>
  <si>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</si>
  <si>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</si>
  <si>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</si>
  <si>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</si>
  <si>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</si>
  <si>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</si>
  <si>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</si>
  <si>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</si>
  <si>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</si>
  <si>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</si>
  <si>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</si>
  <si>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</si>
  <si>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</si>
  <si>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</si>
  <si>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</si>
  <si>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</si>
  <si>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</si>
  <si>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</si>
  <si>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</si>
  <si>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</si>
  <si>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</si>
  <si>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</si>
  <si>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</si>
  <si>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</si>
  <si>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</si>
  <si>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</si>
  <si>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</si>
  <si>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</si>
  <si>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</si>
  <si>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</si>
  <si>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</si>
  <si>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</si>
  <si>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</si>
  <si>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</si>
  <si>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</si>
  <si>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</si>
  <si>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</si>
  <si>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</si>
  <si>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</si>
  <si>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</si>
  <si>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</si>
  <si>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</si>
  <si>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</si>
  <si>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</si>
  <si>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</si>
  <si>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</si>
  <si>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</si>
  <si>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</si>
  <si>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</si>
  <si>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</si>
  <si>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</si>
  <si>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</si>
  <si>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</si>
  <si>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</si>
  <si>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</si>
  <si>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</si>
  <si>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</si>
  <si>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</si>
  <si>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</si>
  <si>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</si>
  <si>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</si>
  <si>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</si>
  <si>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</si>
  <si>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</si>
  <si>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</si>
  <si>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</si>
  <si>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</si>
  <si>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</si>
  <si>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</si>
  <si>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</si>
  <si>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</si>
  <si>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</si>
  <si>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</si>
  <si>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</si>
  <si>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</si>
  <si>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</si>
  <si>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</si>
  <si>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</si>
  <si>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</si>
  <si>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</si>
  <si>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</si>
  <si>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</si>
  <si>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</si>
  <si>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</si>
  <si>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</si>
  <si>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</si>
  <si>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</si>
  <si>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</si>
  <si>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</si>
  <si>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</si>
  <si>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</si>
  <si>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</si>
  <si>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</si>
  <si>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</si>
  <si>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</si>
  <si>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</si>
  <si>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</si>
  <si>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</si>
  <si>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</si>
  <si>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</si>
  <si>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</si>
  <si>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</si>
  <si>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</si>
  <si>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</si>
  <si>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</si>
  <si>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</si>
  <si>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</si>
  <si>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</si>
  <si>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</si>
  <si>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</si>
  <si>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</si>
  <si>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</si>
  <si>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</si>
  <si>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</si>
  <si>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</si>
  <si>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</si>
  <si>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</si>
  <si>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</si>
  <si>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</si>
  <si>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</si>
  <si>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</si>
  <si>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</si>
  <si>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</si>
  <si>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</si>
  <si>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</si>
  <si>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</si>
  <si>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</si>
  <si>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</si>
  <si>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</si>
  <si>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</si>
  <si>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</si>
  <si>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</si>
  <si>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</si>
  <si>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</si>
  <si>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</si>
  <si>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</si>
  <si>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</si>
  <si>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</si>
  <si>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</si>
  <si>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</si>
  <si>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</si>
  <si>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</si>
  <si>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</si>
  <si>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</si>
  <si>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</si>
  <si>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</si>
  <si>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</si>
  <si>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</si>
  <si>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</si>
  <si>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</si>
  <si>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</si>
  <si>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</si>
  <si>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</si>
  <si>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</si>
  <si>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</si>
  <si>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</si>
  <si>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</si>
  <si>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</si>
  <si>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</si>
  <si>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</si>
  <si>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</si>
  <si>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</si>
  <si>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</si>
  <si>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</si>
  <si>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</si>
  <si>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</si>
  <si>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</si>
  <si>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</si>
  <si>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</si>
  <si>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</si>
  <si>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</si>
  <si>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</si>
  <si>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</si>
  <si>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</si>
  <si>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</si>
  <si>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</si>
  <si>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</si>
  <si>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</si>
  <si>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</si>
  <si>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</si>
  <si>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</si>
  <si>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</si>
  <si>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</si>
  <si>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</si>
  <si>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</si>
  <si>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</si>
  <si>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</si>
  <si>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</si>
  <si>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</si>
  <si>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</si>
  <si>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</si>
  <si>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</si>
  <si>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</si>
  <si>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</si>
  <si>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</si>
  <si>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</si>
  <si>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</si>
  <si>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</si>
  <si>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</si>
  <si>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</si>
  <si>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</si>
  <si>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</si>
  <si>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</si>
  <si>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</si>
  <si>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</si>
  <si>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</si>
  <si>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</si>
  <si>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</si>
  <si>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</si>
  <si>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</si>
  <si>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</si>
  <si>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</si>
  <si>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</si>
  <si>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</si>
  <si>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</si>
  <si>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</si>
  <si>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</si>
  <si>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</si>
  <si>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</si>
  <si>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</si>
  <si>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</si>
  <si>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</si>
  <si>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</si>
  <si>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</si>
  <si>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</si>
  <si>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</si>
  <si>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</si>
  <si>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</si>
  <si>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</si>
  <si>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</si>
  <si>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</si>
  <si>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</si>
  <si>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</si>
  <si>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</si>
  <si>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</si>
  <si>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</si>
  <si>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</si>
  <si>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</si>
  <si>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</si>
  <si>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</si>
  <si>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</si>
  <si>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</si>
  <si>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</si>
  <si>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</si>
  <si>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</si>
  <si>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</si>
  <si>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</si>
  <si>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</si>
  <si>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</si>
  <si>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</si>
  <si>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</si>
  <si>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</si>
  <si>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</si>
  <si>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</si>
  <si>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</si>
  <si>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</si>
  <si>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</si>
  <si>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</si>
  <si>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</si>
  <si>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</si>
  <si>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</si>
  <si>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</si>
  <si>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</si>
  <si>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</si>
  <si>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</si>
  <si>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</si>
  <si>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</si>
  <si>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</si>
  <si>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</si>
  <si>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</si>
  <si>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</si>
  <si>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</si>
  <si>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</si>
  <si>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</si>
  <si>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</si>
  <si>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</si>
  <si>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</si>
  <si>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</si>
  <si>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</si>
  <si>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</si>
  <si>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</si>
  <si>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</si>
  <si>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</si>
  <si>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</si>
  <si>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</si>
  <si>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</si>
  <si>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</si>
  <si>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</si>
  <si>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</si>
  <si>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</si>
  <si>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</si>
  <si>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</si>
  <si>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</si>
  <si>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</si>
  <si>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</si>
  <si>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</si>
  <si>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</si>
  <si>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</si>
  <si>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</si>
  <si>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</si>
  <si>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</si>
  <si>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</si>
  <si>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</si>
  <si>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</si>
  <si>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</si>
  <si>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</si>
  <si>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</si>
  <si>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</si>
  <si>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</si>
  <si>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</si>
  <si>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</si>
  <si>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</si>
  <si>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</si>
  <si>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</si>
  <si>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</si>
  <si>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</si>
  <si>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</si>
  <si>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</si>
  <si>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</si>
  <si>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</si>
  <si>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</si>
  <si>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</si>
  <si>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</si>
  <si>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</si>
  <si>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</si>
  <si>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</si>
  <si>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</si>
  <si>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</si>
  <si>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</si>
  <si>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</si>
  <si>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</si>
  <si>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</si>
  <si>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</si>
  <si>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</si>
  <si>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</si>
  <si>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</si>
  <si>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</si>
  <si>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</si>
  <si>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</si>
  <si>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</si>
  <si>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</si>
  <si>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</si>
  <si>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</si>
  <si>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</si>
  <si>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</si>
  <si>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</si>
  <si>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</si>
  <si>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</si>
  <si>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</si>
  <si>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</si>
  <si>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</si>
  <si>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</si>
  <si>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</si>
  <si>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</si>
  <si>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</si>
  <si>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</si>
  <si>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</si>
  <si>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</si>
  <si>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</si>
  <si>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</si>
  <si>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</si>
  <si>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</si>
  <si>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</si>
  <si>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</si>
  <si>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</si>
  <si>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</si>
  <si>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</si>
  <si>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</si>
  <si>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</si>
  <si>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</si>
  <si>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</si>
  <si>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</si>
  <si>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</si>
  <si>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</si>
  <si>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</si>
  <si>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</si>
  <si>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</si>
  <si>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</si>
  <si>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</si>
  <si>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</si>
  <si>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</si>
  <si>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</si>
  <si>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</si>
  <si>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</si>
  <si>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</si>
  <si>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</si>
  <si>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</si>
  <si>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</si>
  <si>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</si>
  <si>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</si>
  <si>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</si>
  <si>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</si>
  <si>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</si>
  <si>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</si>
  <si>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</si>
  <si>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</si>
  <si>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</si>
  <si>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</si>
  <si>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</si>
  <si>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</si>
  <si>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</si>
  <si>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</si>
  <si>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</si>
  <si>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</si>
  <si>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</si>
  <si>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</si>
  <si>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</si>
  <si>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</si>
  <si>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</si>
  <si>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</si>
  <si>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</si>
  <si>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</si>
  <si>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</si>
  <si>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</si>
  <si>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</si>
  <si>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</si>
  <si>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</si>
  <si>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</si>
  <si>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</si>
  <si>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</si>
  <si>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</si>
  <si>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</si>
  <si>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</si>
  <si>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</si>
  <si>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</si>
  <si>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</si>
  <si>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</si>
  <si>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</si>
  <si>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</si>
  <si>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</si>
  <si>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</si>
  <si>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</si>
  <si>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</si>
  <si>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</si>
  <si>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</si>
  <si>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</si>
  <si>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</si>
  <si>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</si>
  <si>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</si>
  <si>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</si>
  <si>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</si>
  <si>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</si>
  <si>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</si>
  <si>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</si>
  <si>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</si>
  <si>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</si>
  <si>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</si>
  <si>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</si>
  <si>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</si>
  <si>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</si>
  <si>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</si>
  <si>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</si>
  <si>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</si>
  <si>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</si>
  <si>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</si>
  <si>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</si>
  <si>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</si>
  <si>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</si>
  <si>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</si>
  <si>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</si>
  <si>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</si>
  <si>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</si>
  <si>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</si>
  <si>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</si>
  <si>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</si>
  <si>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</si>
  <si>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</si>
  <si>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</si>
  <si>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</si>
  <si>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</si>
  <si>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</si>
  <si>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</si>
  <si>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</si>
  <si>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</si>
  <si>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</si>
  <si>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</si>
  <si>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</si>
  <si>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</si>
  <si>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</si>
  <si>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</si>
  <si>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</si>
  <si>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</si>
  <si>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</si>
  <si>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</si>
  <si>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</si>
  <si>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</si>
  <si>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</si>
  <si>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</si>
  <si>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</si>
  <si>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</si>
  <si>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</si>
  <si>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</si>
  <si>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</si>
  <si>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</si>
  <si>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</si>
  <si>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</si>
  <si>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</si>
  <si>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</si>
  <si>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</si>
  <si>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</si>
  <si>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</si>
  <si>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</si>
  <si>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</si>
  <si>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</si>
  <si>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</si>
  <si>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</si>
  <si>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</si>
  <si>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</si>
  <si>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</si>
  <si>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</si>
  <si>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</si>
  <si>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</si>
  <si>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</si>
  <si>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</si>
  <si>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</si>
  <si>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</si>
  <si>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</si>
  <si>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</si>
  <si>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</si>
  <si>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</si>
  <si>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</si>
  <si>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</si>
  <si>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</si>
  <si>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</si>
  <si>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</si>
  <si>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</si>
  <si>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</si>
  <si>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</si>
  <si>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</si>
  <si>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</si>
  <si>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</si>
  <si>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</si>
  <si>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</si>
  <si>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</si>
  <si>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</si>
  <si>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</si>
  <si>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</si>
  <si>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</si>
  <si>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</si>
  <si>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</si>
  <si>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</si>
  <si>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</si>
  <si>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</si>
  <si>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</si>
  <si>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</si>
  <si>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</si>
  <si>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</si>
  <si>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</si>
  <si>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</si>
  <si>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</si>
  <si>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</si>
  <si>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</si>
  <si>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</si>
  <si>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</si>
  <si>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</si>
  <si>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</si>
  <si>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</si>
  <si>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</si>
  <si>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</si>
  <si>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</si>
  <si>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</si>
  <si>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</si>
  <si>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</si>
  <si>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</si>
  <si>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</si>
  <si>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</si>
  <si>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</si>
  <si>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</si>
  <si>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</si>
  <si>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</si>
  <si>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</si>
  <si>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</si>
  <si>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</si>
  <si>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</si>
  <si>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</si>
  <si>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</si>
  <si>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</si>
  <si>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</si>
  <si>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</si>
  <si>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</si>
  <si>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</si>
  <si>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</si>
  <si>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</si>
  <si>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</si>
  <si>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</si>
  <si>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</si>
  <si>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</si>
  <si>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</si>
  <si>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</si>
  <si>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</si>
  <si>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</si>
  <si>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</si>
  <si>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</si>
  <si>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</si>
  <si>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</si>
  <si>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</si>
  <si>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</si>
  <si>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</si>
  <si>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</si>
  <si>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</si>
  <si>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</si>
  <si>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</si>
  <si>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</si>
  <si>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</si>
  <si>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</si>
  <si>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</si>
  <si>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</si>
  <si>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</si>
  <si>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</si>
  <si>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</si>
  <si>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</si>
  <si>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</si>
  <si>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</si>
  <si>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</si>
  <si>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</si>
  <si>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</si>
  <si>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</si>
  <si>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</si>
  <si>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</si>
  <si>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</si>
  <si>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</si>
  <si>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</si>
  <si>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</si>
  <si>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</si>
  <si>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</si>
  <si>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</si>
  <si>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</si>
  <si>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</si>
  <si>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</si>
  <si>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</si>
  <si>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</si>
  <si>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</si>
  <si>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</si>
  <si>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</si>
  <si>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</si>
  <si>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</si>
  <si>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</si>
  <si>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</si>
  <si>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</si>
  <si>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</si>
  <si>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</si>
  <si>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</si>
  <si>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</si>
  <si>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</si>
  <si>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</si>
  <si>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</si>
  <si>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</si>
  <si>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</si>
  <si>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</si>
  <si>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</si>
  <si>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</si>
  <si>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</si>
  <si>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</si>
  <si>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</si>
  <si>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</si>
  <si>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</si>
  <si>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</si>
  <si>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</si>
  <si>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</si>
  <si>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</si>
  <si>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</si>
  <si>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</si>
  <si>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</si>
  <si>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</si>
  <si>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</si>
  <si>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</si>
  <si>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</si>
  <si>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</si>
  <si>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</si>
  <si>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</si>
  <si>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</si>
  <si>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</si>
  <si>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</si>
  <si>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</si>
  <si>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</si>
  <si>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</si>
  <si>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</si>
  <si>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</si>
  <si>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</si>
  <si>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</si>
  <si>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</si>
  <si>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</si>
  <si>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</si>
  <si>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</si>
  <si>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</si>
  <si>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</si>
  <si>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</si>
  <si>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</si>
  <si>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</si>
  <si>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</si>
  <si>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</si>
  <si>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</si>
  <si>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</si>
  <si>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</si>
  <si>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</si>
  <si>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</si>
  <si>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</si>
  <si>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</si>
  <si>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</si>
  <si>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</si>
  <si>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</si>
  <si>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</si>
  <si>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</si>
  <si>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</si>
  <si>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</si>
  <si>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</si>
  <si>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</si>
  <si>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</si>
  <si>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</si>
  <si>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</si>
  <si>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</si>
  <si>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</si>
  <si>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</si>
  <si>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</si>
  <si>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</si>
  <si>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</si>
  <si>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</si>
  <si>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</si>
  <si>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</si>
  <si>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</si>
  <si>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</si>
  <si>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</si>
  <si>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</si>
  <si>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</si>
  <si>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</si>
  <si>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</si>
  <si>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</si>
  <si>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</si>
  <si>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</si>
  <si>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</si>
  <si>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</si>
  <si>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</si>
  <si>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</si>
  <si>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</si>
  <si>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</si>
  <si>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</si>
  <si>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</si>
  <si>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</si>
  <si>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</si>
  <si>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</si>
  <si>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</si>
  <si>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</si>
  <si>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</si>
  <si>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</si>
  <si>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</si>
  <si>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</si>
  <si>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</si>
  <si>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</si>
  <si>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</si>
  <si>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</si>
  <si>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</si>
  <si>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</si>
  <si>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</si>
  <si>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</si>
  <si>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</si>
  <si>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</si>
  <si>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</si>
  <si>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</si>
  <si>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</si>
  <si>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</si>
  <si>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</si>
  <si>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</si>
  <si>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</si>
  <si>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</si>
  <si>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</si>
  <si>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</si>
  <si>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</si>
  <si>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</si>
  <si>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</si>
  <si>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</si>
  <si>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</si>
  <si>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</si>
  <si>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</si>
  <si>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</si>
  <si>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</si>
  <si>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</si>
  <si>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</si>
  <si>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</si>
  <si>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</si>
  <si>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</si>
  <si>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</si>
  <si>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</si>
  <si>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</si>
  <si>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</si>
  <si>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</si>
  <si>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</si>
  <si>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</si>
  <si>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</si>
  <si>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</si>
  <si>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</si>
  <si>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</si>
  <si>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</si>
  <si>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</si>
  <si>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</si>
  <si>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</si>
  <si>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</si>
  <si>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</si>
  <si>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</si>
  <si>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</si>
  <si>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</si>
  <si>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</si>
  <si>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</si>
  <si>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</si>
  <si>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</si>
  <si>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</si>
  <si>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</si>
  <si>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</si>
  <si>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</si>
  <si>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</si>
  <si>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</si>
  <si>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</si>
  <si>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</si>
  <si>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</si>
  <si>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</si>
  <si>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</si>
  <si>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</si>
  <si>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</si>
  <si>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</si>
  <si>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</si>
  <si>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</si>
  <si>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</si>
  <si>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</si>
  <si>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</si>
  <si>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</si>
  <si>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</si>
  <si>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</si>
  <si>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</si>
  <si>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</si>
  <si>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</si>
  <si>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</si>
  <si>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</si>
  <si>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</si>
  <si>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</si>
  <si>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</si>
  <si>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</si>
  <si>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</si>
  <si>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</si>
  <si>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</si>
  <si>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</si>
  <si>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</si>
  <si>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</si>
  <si>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</si>
  <si>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</si>
  <si>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</si>
  <si>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</si>
  <si>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</si>
  <si>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</si>
  <si>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</si>
  <si>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</si>
  <si>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</si>
  <si>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</si>
  <si>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</si>
  <si>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</si>
  <si>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</si>
  <si>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</si>
  <si>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</si>
  <si>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</si>
  <si>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</si>
  <si>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</si>
  <si>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</si>
  <si>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</si>
  <si>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</si>
  <si>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</si>
  <si>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</si>
  <si>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</si>
  <si>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</si>
  <si>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</si>
  <si>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</si>
  <si>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</si>
  <si>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</si>
  <si>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</si>
  <si>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</si>
  <si>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</si>
  <si>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</si>
  <si>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</si>
  <si>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</si>
  <si>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</si>
  <si>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</si>
  <si>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</si>
  <si>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</si>
  <si>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</si>
  <si>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</si>
  <si>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</si>
  <si>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</si>
  <si>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</si>
  <si>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</si>
  <si>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</si>
  <si>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</si>
  <si>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</si>
  <si>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</si>
  <si>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</si>
  <si>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</si>
  <si>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</si>
  <si>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</si>
  <si>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</si>
  <si>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</si>
  <si>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</si>
  <si>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</si>
  <si>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</si>
  <si>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</si>
  <si>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</si>
  <si>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</si>
  <si>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</si>
  <si>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</si>
  <si>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</si>
  <si>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</si>
  <si>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</si>
  <si>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</si>
  <si>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</si>
  <si>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</si>
  <si>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</si>
  <si>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</si>
  <si>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</si>
  <si>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</si>
  <si>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</si>
  <si>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</si>
  <si>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</si>
  <si>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</si>
  <si>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</si>
  <si>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</si>
  <si>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</si>
  <si>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</si>
  <si>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</si>
  <si>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</si>
  <si>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</si>
  <si>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</si>
  <si>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</si>
  <si>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</si>
  <si>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</si>
  <si>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</si>
  <si>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</si>
  <si>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</si>
  <si>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</si>
  <si>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</si>
  <si>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</si>
  <si>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</si>
  <si>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</si>
  <si>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</si>
  <si>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</si>
  <si>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</si>
  <si>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</si>
  <si>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</si>
  <si>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</si>
  <si>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</si>
  <si>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</si>
  <si>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</si>
  <si>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</si>
  <si>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</si>
  <si>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</si>
  <si>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</si>
  <si>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</si>
  <si>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</si>
  <si>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</si>
  <si>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</si>
  <si>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</si>
  <si>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</si>
  <si>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</si>
  <si>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</si>
  <si>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</si>
  <si>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</si>
  <si>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</si>
  <si>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</si>
  <si>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</si>
  <si>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</si>
  <si>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</si>
  <si>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</si>
  <si>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</si>
  <si>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</si>
  <si>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</si>
  <si>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</si>
  <si>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</si>
  <si>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</si>
  <si>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</si>
  <si>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</si>
  <si>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</si>
  <si>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</si>
  <si>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</si>
  <si>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</si>
  <si>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</si>
  <si>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</si>
  <si>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</si>
  <si>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</si>
  <si>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</si>
  <si>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</si>
  <si>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</si>
  <si>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</si>
  <si>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</si>
  <si>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</si>
  <si>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</si>
  <si>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</si>
  <si>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</si>
  <si>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</si>
  <si>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</si>
  <si>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</si>
  <si>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</si>
  <si>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</si>
  <si>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</si>
  <si>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</si>
  <si>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</si>
  <si>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</si>
  <si>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</si>
  <si>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</si>
  <si>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</si>
  <si>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</si>
  <si>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</si>
  <si>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</si>
  <si>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</si>
  <si>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</si>
  <si>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</si>
  <si>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</si>
  <si>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</si>
  <si>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</si>
  <si>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</si>
  <si>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</si>
  <si>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</si>
  <si>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</si>
  <si>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</si>
  <si>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</si>
  <si>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</si>
  <si>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</si>
  <si>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</si>
  <si>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</si>
  <si>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</si>
  <si>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</si>
  <si>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</si>
  <si>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</si>
  <si>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</si>
  <si>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</si>
  <si>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</si>
  <si>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</si>
  <si>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</si>
  <si>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</si>
  <si>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</si>
  <si>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</si>
  <si>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</si>
  <si>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</si>
  <si>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</si>
  <si>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</si>
  <si>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</si>
  <si>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</si>
  <si>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</si>
  <si>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</si>
  <si>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</si>
  <si>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</si>
  <si>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</si>
  <si>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</si>
  <si>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</si>
  <si>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</si>
  <si>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</si>
  <si>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</si>
  <si>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</si>
  <si>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</si>
  <si>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</si>
  <si>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</si>
  <si>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</si>
  <si>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</si>
  <si>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</si>
  <si>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</si>
  <si>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</si>
  <si>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</si>
  <si>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</si>
  <si>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</si>
  <si>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</si>
  <si>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</si>
  <si>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</si>
  <si>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</si>
  <si>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</si>
  <si>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</si>
  <si>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</si>
  <si>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</si>
  <si>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</si>
  <si>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</si>
  <si>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</si>
  <si>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</si>
  <si>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</si>
  <si>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</si>
  <si>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</si>
  <si>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</si>
  <si>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</si>
  <si>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</si>
  <si>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</si>
  <si>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</si>
  <si>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</si>
  <si>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</si>
  <si>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</si>
  <si>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</si>
  <si>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</si>
  <si>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</si>
  <si>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</si>
  <si>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</si>
  <si>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</si>
  <si>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</si>
  <si>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</si>
  <si>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</si>
  <si>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</si>
  <si>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</si>
  <si>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</si>
  <si>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</si>
  <si>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</si>
  <si>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</si>
  <si>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</si>
  <si>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</si>
  <si>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</si>
  <si>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</si>
  <si>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</si>
  <si>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</si>
  <si>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</si>
  <si>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</si>
  <si>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</si>
  <si>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</si>
  <si>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</si>
  <si>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</si>
  <si>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</si>
  <si>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</si>
  <si>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</si>
  <si>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</si>
  <si>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</si>
  <si>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</si>
  <si>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</si>
  <si>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</si>
  <si>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</si>
  <si>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</si>
  <si>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</si>
  <si>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</si>
  <si>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</si>
  <si>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</si>
  <si>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</si>
  <si>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</si>
  <si>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</si>
  <si>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</si>
  <si>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</si>
  <si>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</si>
  <si>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</si>
  <si>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</si>
  <si>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</si>
  <si>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</si>
  <si>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</si>
  <si>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</si>
  <si>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</si>
  <si>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</si>
  <si>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</si>
  <si>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</si>
  <si>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</si>
  <si>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</si>
  <si>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</si>
  <si>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</si>
  <si>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</si>
  <si>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</si>
  <si>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</si>
  <si>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</si>
  <si>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</si>
  <si>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</si>
  <si>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</si>
  <si>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</si>
  <si>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</si>
  <si>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</si>
  <si>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</si>
  <si>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</si>
  <si>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</si>
  <si>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</si>
  <si>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</si>
  <si>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</si>
  <si>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</si>
  <si>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</si>
  <si>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</si>
  <si>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</si>
  <si>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</si>
  <si>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</si>
  <si>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</si>
  <si>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</si>
  <si>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</si>
  <si>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</si>
  <si>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</si>
  <si>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</si>
  <si>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</si>
  <si>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</si>
  <si>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</si>
  <si>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</si>
  <si>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</si>
  <si>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</si>
  <si>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</si>
  <si>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</si>
  <si>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</si>
  <si>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</si>
  <si>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</si>
  <si>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</si>
  <si>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</si>
  <si>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</si>
  <si>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</si>
  <si>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</si>
  <si>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</si>
  <si>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</si>
  <si>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</si>
  <si>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</si>
  <si>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</si>
  <si>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</si>
  <si>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</si>
  <si>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</si>
  <si>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</si>
  <si>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</si>
  <si>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</si>
  <si>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</si>
  <si>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</si>
  <si>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</si>
  <si>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</si>
  <si>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</si>
  <si>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</si>
  <si>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</si>
  <si>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</si>
  <si>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</si>
  <si>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</si>
  <si>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</si>
  <si>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</si>
  <si>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</si>
  <si>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</si>
  <si>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</si>
  <si>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</si>
  <si>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</si>
  <si>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</si>
  <si>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</si>
  <si>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</si>
  <si>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</si>
  <si>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</si>
  <si>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</si>
  <si>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</si>
  <si>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</si>
  <si>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</si>
  <si>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</si>
  <si>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</si>
  <si>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</si>
  <si>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</si>
  <si>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</si>
  <si>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</si>
  <si>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</si>
  <si>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</si>
  <si>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</si>
  <si>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</si>
  <si>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</si>
  <si>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</si>
  <si>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</si>
  <si>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</si>
  <si>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</si>
  <si>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</si>
  <si>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</si>
  <si>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</si>
  <si>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</si>
  <si>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</si>
  <si>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</si>
  <si>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</si>
  <si>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</si>
  <si>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</si>
  <si>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</si>
  <si>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</si>
  <si>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</si>
  <si>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</si>
  <si>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</si>
  <si>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</si>
  <si>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</si>
  <si>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</si>
  <si>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</si>
  <si>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</si>
  <si>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</si>
  <si>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</si>
  <si>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</si>
  <si>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</si>
  <si>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</si>
  <si>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</si>
  <si>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</si>
  <si>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</si>
  <si>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</si>
  <si>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</si>
  <si>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</si>
  <si>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</si>
  <si>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</si>
  <si>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</si>
  <si>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</si>
  <si>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</si>
  <si>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</si>
  <si>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</si>
  <si>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</si>
  <si>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</si>
  <si>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</si>
  <si>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</si>
  <si>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</si>
  <si>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</si>
  <si>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</si>
  <si>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</si>
  <si>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</si>
  <si>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</si>
  <si>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</si>
  <si>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</si>
  <si>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</si>
  <si>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</si>
  <si>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</si>
  <si>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</si>
  <si>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</si>
  <si>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</si>
  <si>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</si>
  <si>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</si>
  <si>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</si>
  <si>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</si>
  <si>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</si>
  <si>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</si>
  <si>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</si>
  <si>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</si>
  <si>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</si>
  <si>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</si>
  <si>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</si>
  <si>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</si>
  <si>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</si>
  <si>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</si>
  <si>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</si>
  <si>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</si>
  <si>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</si>
  <si>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</si>
  <si>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</si>
  <si>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</si>
  <si>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</si>
  <si>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</si>
  <si>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</si>
  <si>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</si>
  <si>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</si>
  <si>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</si>
  <si>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</si>
  <si>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</si>
  <si>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</si>
  <si>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</si>
  <si>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</si>
  <si>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</si>
  <si>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</si>
  <si>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</si>
  <si>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</si>
  <si>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</si>
  <si>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</si>
  <si>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</si>
  <si>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</si>
  <si>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</si>
  <si>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</si>
  <si>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</si>
  <si>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</si>
  <si>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</si>
  <si>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</si>
  <si>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</si>
  <si>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</si>
  <si>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</si>
  <si>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</si>
  <si>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</si>
  <si>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</si>
  <si>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</si>
  <si>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</si>
  <si>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</si>
  <si>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</si>
  <si>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</si>
  <si>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</si>
  <si>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</si>
  <si>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</si>
  <si>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</si>
  <si>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</si>
  <si>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</si>
  <si>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</si>
  <si>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</si>
  <si>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</si>
  <si>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</si>
  <si>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</si>
  <si>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</si>
  <si>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</si>
  <si>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</si>
  <si>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</si>
  <si>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</si>
  <si>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</si>
  <si>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</si>
  <si>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</si>
  <si>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</si>
  <si>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</si>
  <si>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</si>
  <si>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</si>
  <si>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</si>
  <si>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</si>
  <si>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</si>
  <si>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</si>
  <si>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</si>
  <si>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</si>
  <si>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</si>
  <si>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</si>
  <si>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</si>
  <si>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</si>
  <si>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</si>
  <si>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</si>
  <si>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</si>
  <si>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</si>
  <si>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</si>
  <si>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</si>
  <si>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</si>
  <si>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</si>
  <si>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</si>
  <si>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</si>
  <si>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</si>
  <si>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</si>
  <si>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</si>
  <si>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</si>
  <si>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</si>
  <si>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</si>
  <si>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</si>
  <si>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</si>
  <si>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</si>
  <si>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</si>
  <si>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</si>
  <si>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</si>
  <si>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</si>
  <si>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</si>
  <si>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</si>
  <si>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</si>
  <si>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</si>
  <si>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</si>
  <si>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</si>
  <si>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</si>
  <si>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</si>
  <si>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</si>
  <si>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</si>
  <si>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</si>
  <si>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</si>
  <si>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</si>
  <si>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</si>
  <si>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</si>
  <si>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</si>
  <si>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</si>
  <si>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</si>
  <si>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</si>
  <si>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</si>
  <si>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</si>
  <si>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</si>
  <si>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</si>
  <si>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</si>
  <si>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</si>
  <si>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</si>
  <si>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</si>
  <si>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</si>
  <si>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</si>
  <si>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</si>
  <si>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</si>
  <si>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</si>
  <si>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</si>
  <si>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</si>
  <si>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</si>
  <si>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</si>
  <si>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</si>
  <si>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</si>
  <si>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</si>
  <si>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</si>
  <si>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</si>
  <si>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</si>
  <si>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</si>
  <si>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</si>
  <si>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</si>
  <si>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</si>
  <si>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</si>
  <si>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</si>
  <si>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</si>
  <si>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</si>
  <si>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</si>
  <si>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</si>
  <si>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</si>
  <si>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</si>
  <si>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</si>
  <si>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</si>
  <si>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</si>
  <si>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</si>
  <si>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</si>
  <si>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</si>
  <si>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</si>
  <si>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</si>
  <si>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</si>
  <si>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</si>
  <si>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</si>
  <si>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</si>
  <si>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</si>
  <si>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</si>
  <si>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</si>
  <si>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</si>
  <si>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</si>
  <si>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</si>
  <si>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</si>
  <si>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</si>
  <si>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</si>
  <si>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</si>
  <si>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</si>
  <si>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</si>
  <si>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</si>
  <si>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</si>
  <si>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</si>
  <si>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</si>
  <si>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</si>
  <si>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</si>
  <si>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</si>
  <si>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</si>
  <si>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</si>
  <si>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</si>
  <si>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</si>
  <si>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</si>
  <si>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</si>
  <si>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</si>
  <si>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</si>
  <si>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</si>
  <si>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</si>
  <si>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</si>
  <si>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</si>
  <si>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</si>
  <si>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</si>
  <si>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</si>
  <si>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</si>
  <si>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</si>
  <si>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</si>
  <si>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</si>
  <si>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</si>
  <si>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</si>
  <si>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</si>
  <si>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</si>
  <si>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</si>
  <si>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</si>
  <si>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</si>
  <si>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</si>
  <si>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</si>
  <si>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</si>
  <si>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</si>
  <si>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</si>
  <si>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</si>
  <si>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</si>
  <si>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</si>
  <si>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</si>
  <si>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</si>
  <si>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</si>
  <si>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</si>
  <si>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</si>
  <si>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</si>
  <si>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</si>
  <si>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</si>
  <si>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</si>
  <si>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</si>
  <si>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</si>
  <si>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</si>
  <si>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</si>
  <si>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</si>
  <si>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</si>
  <si>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</si>
  <si>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</si>
  <si>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</si>
  <si>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</si>
  <si>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</si>
  <si>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</si>
  <si>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</si>
  <si>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</si>
  <si>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</si>
  <si>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</si>
  <si>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</si>
  <si>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</si>
  <si>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</si>
  <si>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</si>
  <si>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</si>
  <si>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</si>
  <si>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</si>
  <si>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</si>
  <si>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</si>
  <si>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</si>
  <si>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</si>
  <si>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</si>
  <si>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</si>
  <si>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</si>
  <si>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</si>
  <si>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</si>
  <si>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</si>
  <si>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</si>
  <si>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</si>
  <si>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</si>
  <si>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</si>
  <si>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</si>
  <si>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</si>
  <si>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</si>
  <si>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</si>
  <si>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</si>
  <si>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</si>
  <si>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</si>
  <si>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</si>
  <si>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</si>
  <si>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</si>
  <si>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</si>
  <si>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</si>
  <si>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</si>
  <si>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</si>
  <si>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</si>
  <si>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</si>
  <si>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</si>
  <si>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</si>
  <si>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</si>
  <si>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</si>
  <si>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</si>
  <si>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</si>
  <si>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</si>
  <si>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</si>
  <si>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</si>
  <si>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</si>
  <si>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</si>
  <si>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</si>
  <si>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</si>
  <si>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</si>
  <si>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</si>
  <si>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</si>
  <si>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</si>
  <si>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</si>
  <si>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</si>
  <si>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</si>
  <si>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</si>
  <si>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</si>
  <si>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</si>
  <si>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</si>
  <si>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</si>
  <si>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</si>
  <si>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</si>
  <si>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</si>
  <si>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</si>
  <si>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</si>
  <si>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</si>
  <si>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</si>
  <si>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</si>
  <si>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</si>
  <si>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</si>
  <si>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</si>
  <si>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</si>
  <si>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</si>
  <si>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</si>
  <si>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</si>
  <si>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</si>
  <si>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</si>
  <si>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</si>
  <si>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</si>
  <si>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</si>
  <si>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</si>
  <si>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</si>
  <si>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</si>
  <si>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</si>
  <si>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</si>
  <si>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</si>
  <si>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</si>
  <si>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</si>
  <si>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</si>
  <si>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</si>
  <si>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</si>
  <si>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</si>
  <si>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</si>
  <si>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</si>
  <si>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</si>
  <si>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</si>
  <si>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</si>
  <si>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</si>
  <si>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</si>
  <si>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</si>
  <si>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</si>
  <si>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</si>
  <si>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</si>
  <si>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</si>
  <si>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</si>
  <si>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</si>
  <si>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</si>
  <si>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</si>
  <si>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</si>
  <si>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</si>
  <si>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</si>
  <si>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</si>
  <si>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</si>
  <si>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</si>
  <si>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</si>
  <si>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</si>
  <si>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</si>
  <si>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</si>
  <si>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</si>
  <si>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</si>
  <si>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</si>
  <si>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</si>
  <si>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</si>
  <si>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</si>
  <si>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</si>
  <si>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</si>
  <si>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</si>
  <si>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</si>
  <si>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</si>
  <si>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</si>
  <si>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</si>
  <si>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</si>
  <si>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</si>
  <si>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</si>
  <si>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</si>
  <si>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</si>
  <si>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</si>
  <si>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</si>
  <si>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</si>
  <si>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</si>
  <si>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</si>
  <si>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</si>
  <si>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</si>
  <si>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</si>
  <si>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</si>
  <si>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</si>
  <si>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</si>
  <si>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</si>
  <si>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</si>
  <si>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</si>
  <si>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</si>
  <si>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</si>
  <si>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</si>
  <si>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</si>
  <si>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</si>
  <si>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</si>
  <si>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</si>
  <si>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</si>
  <si>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</si>
  <si>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</si>
  <si>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</si>
  <si>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</si>
  <si>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</si>
  <si>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</si>
  <si>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</si>
  <si>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</si>
  <si>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</si>
  <si>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</si>
  <si>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</si>
  <si>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</si>
  <si>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</si>
  <si>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</si>
  <si>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</si>
  <si>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</si>
  <si>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</si>
  <si>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</si>
  <si>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</si>
  <si>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</si>
  <si>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</si>
  <si>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</si>
  <si>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</si>
  <si>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</si>
  <si>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</si>
  <si>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</si>
  <si>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</si>
  <si>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</si>
  <si>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</si>
  <si>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</si>
  <si>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</si>
  <si>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</si>
  <si>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</si>
  <si>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</si>
  <si>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</si>
  <si>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</si>
  <si>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</si>
  <si>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</si>
  <si>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</si>
  <si>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</si>
  <si>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</si>
  <si>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</si>
  <si>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</si>
  <si>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</si>
  <si>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</si>
  <si>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</si>
  <si>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</si>
  <si>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</si>
  <si>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</si>
  <si>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</si>
  <si>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</si>
  <si>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</si>
  <si>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</si>
  <si>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</si>
  <si>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</si>
  <si>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</si>
  <si>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</si>
  <si>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</si>
  <si>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</si>
  <si>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</si>
  <si>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</si>
  <si>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</si>
  <si>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</si>
  <si>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</si>
  <si>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</si>
  <si>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</si>
  <si>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</si>
  <si>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</si>
  <si>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</si>
  <si>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</si>
  <si>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</si>
  <si>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</si>
  <si>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</si>
  <si>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</si>
  <si>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</si>
  <si>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</si>
  <si>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</si>
  <si>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</si>
  <si>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</si>
  <si>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</si>
  <si>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</si>
  <si>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</si>
  <si>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</si>
  <si>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</si>
  <si>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</si>
  <si>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</si>
  <si>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</si>
  <si>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</si>
  <si>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</si>
  <si>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</si>
  <si>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</si>
  <si>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</si>
  <si>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</si>
  <si>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</si>
  <si>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</si>
  <si>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</si>
  <si>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</si>
  <si>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</si>
  <si>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</si>
  <si>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</si>
  <si>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</si>
  <si>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</si>
  <si>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</si>
  <si>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</si>
  <si>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</si>
  <si>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</si>
  <si>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</si>
  <si>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</si>
  <si>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</si>
  <si>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</si>
  <si>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</si>
  <si>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</si>
  <si>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</si>
  <si>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</si>
  <si>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</si>
  <si>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</si>
  <si>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</si>
  <si>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</si>
  <si>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</si>
  <si>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</si>
  <si>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</si>
  <si>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</si>
  <si>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</si>
  <si>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</si>
  <si>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</si>
  <si>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</si>
  <si>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</si>
  <si>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</si>
  <si>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</si>
  <si>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</si>
  <si>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</si>
  <si>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</si>
  <si>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</si>
  <si>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</si>
  <si>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</si>
  <si>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</si>
  <si>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</si>
  <si>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</si>
  <si>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</si>
  <si>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</si>
  <si>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</si>
  <si>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</si>
  <si>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</si>
  <si>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</si>
  <si>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</si>
  <si>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</si>
  <si>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</si>
  <si>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</si>
  <si>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</si>
  <si>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</si>
  <si>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</si>
  <si>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</si>
  <si>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</si>
  <si>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</si>
  <si>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</si>
  <si>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</si>
  <si>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</si>
  <si>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</si>
  <si>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</si>
  <si>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</si>
  <si>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</si>
  <si>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</si>
  <si>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</si>
  <si>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</si>
  <si>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</si>
  <si>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</si>
  <si>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</si>
  <si>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</si>
  <si>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</si>
  <si>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</si>
  <si>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</si>
  <si>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</si>
  <si>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</si>
  <si>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</si>
  <si>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</si>
  <si>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</si>
  <si>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</si>
  <si>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</si>
  <si>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</si>
  <si>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</si>
  <si>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</si>
  <si>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</si>
  <si>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</si>
  <si>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</si>
  <si>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</si>
  <si>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</si>
  <si>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</si>
  <si>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</si>
  <si>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</si>
  <si>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</si>
  <si>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</si>
  <si>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</si>
  <si>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</si>
  <si>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</si>
  <si>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</si>
  <si>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</si>
  <si>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</si>
  <si>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</si>
  <si>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</si>
  <si>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</si>
  <si>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</si>
  <si>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</si>
  <si>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</si>
  <si>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</si>
  <si>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</si>
  <si>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</si>
  <si>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</si>
  <si>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</si>
  <si>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</si>
  <si>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</si>
  <si>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</si>
  <si>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</si>
  <si>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</si>
  <si>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</si>
  <si>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</si>
  <si>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</si>
  <si>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</si>
  <si>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</si>
  <si>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</si>
  <si>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</si>
  <si>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</si>
  <si>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</si>
  <si>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</si>
  <si>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</si>
  <si>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</si>
  <si>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</si>
  <si>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</si>
  <si>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</si>
  <si>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</si>
  <si>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</si>
  <si>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</si>
  <si>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</si>
  <si>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</si>
  <si>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</si>
  <si>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</si>
  <si>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</si>
  <si>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</si>
  <si>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</si>
  <si>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</si>
  <si>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</si>
  <si>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</si>
  <si>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</si>
  <si>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</si>
  <si>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</si>
  <si>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</si>
  <si>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</si>
  <si>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</si>
  <si>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</si>
  <si>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</si>
  <si>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</si>
  <si>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</si>
  <si>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</si>
  <si>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</si>
  <si>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</si>
  <si>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</si>
  <si>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</si>
  <si>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</si>
  <si>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</si>
  <si>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</si>
  <si>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</si>
  <si>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</si>
  <si>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</si>
  <si>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</si>
  <si>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</si>
  <si>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</si>
  <si>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</si>
  <si>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</si>
  <si>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</si>
  <si>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</si>
  <si>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</si>
  <si>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</si>
  <si>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</si>
  <si>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</si>
  <si>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</si>
  <si>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</si>
  <si>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</si>
  <si>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</si>
  <si>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</si>
  <si>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</si>
  <si>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</si>
  <si>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</si>
  <si>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</si>
  <si>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</si>
  <si>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</si>
  <si>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</si>
  <si>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</si>
  <si>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</si>
  <si>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</si>
  <si>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</si>
  <si>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</si>
  <si>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</si>
  <si>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</si>
  <si>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</si>
  <si>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</si>
  <si>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</si>
  <si>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</si>
  <si>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</si>
  <si>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</si>
  <si>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</si>
  <si>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</si>
  <si>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</si>
  <si>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</si>
  <si>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</si>
  <si>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</si>
  <si>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</si>
  <si>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</si>
  <si>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</si>
  <si>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</si>
  <si>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</si>
  <si>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</si>
  <si>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</si>
  <si>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</si>
  <si>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</si>
  <si>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</si>
  <si>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</si>
  <si>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</si>
  <si>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</si>
  <si>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</si>
  <si>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</si>
  <si>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</si>
  <si>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</si>
  <si>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</si>
  <si>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</si>
  <si>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</si>
  <si>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</si>
  <si>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</si>
  <si>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</si>
  <si>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</si>
  <si>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</si>
  <si>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</si>
  <si>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</si>
  <si>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</si>
  <si>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</si>
  <si>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</si>
  <si>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</si>
  <si>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</si>
  <si>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</si>
  <si>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</si>
  <si>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</si>
  <si>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</si>
  <si>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</si>
  <si>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</si>
  <si>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</si>
  <si>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</si>
  <si>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</si>
  <si>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</si>
  <si>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</si>
  <si>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</si>
  <si>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</si>
  <si>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</si>
  <si>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</si>
  <si>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</si>
  <si>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</si>
  <si>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</si>
  <si>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</si>
  <si>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</si>
  <si>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</si>
  <si>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</si>
  <si>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</si>
  <si>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</si>
  <si>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</si>
  <si>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</si>
  <si>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</si>
  <si>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</si>
  <si>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</si>
  <si>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</si>
  <si>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</si>
  <si>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</si>
  <si>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</si>
  <si>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</si>
  <si>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</si>
  <si>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</si>
  <si>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</si>
  <si>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</si>
  <si>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</si>
  <si>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</si>
  <si>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</si>
  <si>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</si>
  <si>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</si>
  <si>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</si>
  <si>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</si>
  <si>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</si>
  <si>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</si>
  <si>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</si>
  <si>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</si>
  <si>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</si>
  <si>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</si>
  <si>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</si>
  <si>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</si>
  <si>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</si>
  <si>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</si>
  <si>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</si>
  <si>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</si>
  <si>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</si>
  <si>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</si>
  <si>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</si>
  <si>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</si>
  <si>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</si>
  <si>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</si>
  <si>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</si>
  <si>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</si>
  <si>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</si>
  <si>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</si>
  <si>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</si>
  <si>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</si>
  <si>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</si>
  <si>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</si>
  <si>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</si>
  <si>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</si>
  <si>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</si>
  <si>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</si>
  <si>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</si>
  <si>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</si>
  <si>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</si>
  <si>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</si>
  <si>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</si>
  <si>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</si>
  <si>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</si>
  <si>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</si>
  <si>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</si>
  <si>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</si>
  <si>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</si>
  <si>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</si>
  <si>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</si>
  <si>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</si>
  <si>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</si>
  <si>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</si>
  <si>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</si>
  <si>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</si>
  <si>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</si>
  <si>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</si>
  <si>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</si>
  <si>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</si>
  <si>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</si>
  <si>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</si>
  <si>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</si>
  <si>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</si>
  <si>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</si>
  <si>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</si>
  <si>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</si>
  <si>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</si>
  <si>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</si>
  <si>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</si>
  <si>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</si>
  <si>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</si>
  <si>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</si>
  <si>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</si>
  <si>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</si>
  <si>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</si>
  <si>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</si>
  <si>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</si>
  <si>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</si>
  <si>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</si>
  <si>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</si>
  <si>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</si>
  <si>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</si>
  <si>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</si>
  <si>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</si>
  <si>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</si>
  <si>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</si>
  <si>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</si>
  <si>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</si>
  <si>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</si>
  <si>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</si>
  <si>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</si>
  <si>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</si>
  <si>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</si>
  <si>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</si>
  <si>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</si>
  <si>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</si>
  <si>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</si>
  <si>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</si>
  <si>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</si>
  <si>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</si>
  <si>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</si>
  <si>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</si>
  <si>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</si>
  <si>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</si>
  <si>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</si>
  <si>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</si>
  <si>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</si>
  <si>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</si>
  <si>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</si>
  <si>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</si>
  <si>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</si>
  <si>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</si>
  <si>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</si>
  <si>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</si>
  <si>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</si>
  <si>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</si>
  <si>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</si>
  <si>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</si>
  <si>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</si>
  <si>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</si>
  <si>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</si>
  <si>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</si>
  <si>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</si>
  <si>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</si>
  <si>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</si>
  <si>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</si>
  <si>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</si>
  <si>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</si>
  <si>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</si>
  <si>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</si>
  <si>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</si>
  <si>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</si>
  <si>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</si>
  <si>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</si>
  <si>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</si>
  <si>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</si>
  <si>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</si>
  <si>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</si>
  <si>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</si>
  <si>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</si>
  <si>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</si>
  <si>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</si>
  <si>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</si>
  <si>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</si>
  <si>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</si>
  <si>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</si>
  <si>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</si>
  <si>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</si>
  <si>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</si>
  <si>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</si>
  <si>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</si>
  <si>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</si>
  <si>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</si>
  <si>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</si>
  <si>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</si>
  <si>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</si>
  <si>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</si>
  <si>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</si>
  <si>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</si>
  <si>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</si>
  <si>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</si>
  <si>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</si>
  <si>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</si>
  <si>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</si>
  <si>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</si>
  <si>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</si>
  <si>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</si>
  <si>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</si>
  <si>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</si>
  <si>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</si>
  <si>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</si>
  <si>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</si>
  <si>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</si>
  <si>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</si>
  <si>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</si>
  <si>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</si>
  <si>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</si>
  <si>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</si>
  <si>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</si>
  <si>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</si>
  <si>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</si>
  <si>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</si>
  <si>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</si>
  <si>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</si>
  <si>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</si>
  <si>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</si>
  <si>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</si>
  <si>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</si>
  <si>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</si>
  <si>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</si>
  <si>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</si>
  <si>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</si>
  <si>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</si>
  <si>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</si>
  <si>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</si>
  <si>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</si>
  <si>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</si>
  <si>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</si>
  <si>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</si>
  <si>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</si>
  <si>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</si>
  <si>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</si>
  <si>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</si>
  <si>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</si>
  <si>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</si>
  <si>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</si>
  <si>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</si>
  <si>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</si>
  <si>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</si>
  <si>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</si>
  <si>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</si>
  <si>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</si>
  <si>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</si>
  <si>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</si>
  <si>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</si>
  <si>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</si>
  <si>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</si>
  <si>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</si>
  <si>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</si>
  <si>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</si>
  <si>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</si>
  <si>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</si>
  <si>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</si>
  <si>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</si>
  <si>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</si>
  <si>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</si>
  <si>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</si>
  <si>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</si>
  <si>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</si>
  <si>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</si>
  <si>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</si>
  <si>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</si>
  <si>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</si>
  <si>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</si>
  <si>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</si>
  <si>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</si>
  <si>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</si>
  <si>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</si>
  <si>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</si>
  <si>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</si>
  <si>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</si>
  <si>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</si>
  <si>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</si>
  <si>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</si>
  <si>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</si>
  <si>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</si>
  <si>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</si>
  <si>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</si>
  <si>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</si>
  <si>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</si>
  <si>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</si>
  <si>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</si>
  <si>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</si>
  <si>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</si>
  <si>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</si>
  <si>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</si>
  <si>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</si>
  <si>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</si>
  <si>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</si>
  <si>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</si>
  <si>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</si>
  <si>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</si>
  <si>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</si>
  <si>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</si>
  <si>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</si>
  <si>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</si>
  <si>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</si>
  <si>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</si>
  <si>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</si>
  <si>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</si>
  <si>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</si>
  <si>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</si>
  <si>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</si>
  <si>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</si>
  <si>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</si>
  <si>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</si>
  <si>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</si>
  <si>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</si>
  <si>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</si>
  <si>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</si>
  <si>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</si>
  <si>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</si>
  <si>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</si>
  <si>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</si>
  <si>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</si>
  <si>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</si>
  <si>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</si>
  <si>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</si>
  <si>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</si>
  <si>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</si>
  <si>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</si>
  <si>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</si>
  <si>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</si>
  <si>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</si>
  <si>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</si>
  <si>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</si>
  <si>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</si>
  <si>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</si>
  <si>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</si>
  <si>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</si>
  <si>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</si>
  <si>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</si>
  <si>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</si>
  <si>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</si>
  <si>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</si>
  <si>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</si>
  <si>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</si>
  <si>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</si>
  <si>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</si>
  <si>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</si>
  <si>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</si>
  <si>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</si>
  <si>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</si>
  <si>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</si>
  <si>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</si>
  <si>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</si>
  <si>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</si>
  <si>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</si>
  <si>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</si>
  <si>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</si>
  <si>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</si>
  <si>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</si>
  <si>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</si>
  <si>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</si>
  <si>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</si>
  <si>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</si>
  <si>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</si>
  <si>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</si>
  <si>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</si>
  <si>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</si>
  <si>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</si>
  <si>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</si>
  <si>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</si>
  <si>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</si>
  <si>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</si>
  <si>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</si>
  <si>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</si>
  <si>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</si>
  <si>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</si>
  <si>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</si>
  <si>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</si>
  <si>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</si>
  <si>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</si>
  <si>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</si>
  <si>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</si>
  <si>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</si>
  <si>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</si>
  <si>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</si>
  <si>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</si>
  <si>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</si>
  <si>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</si>
  <si>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</si>
  <si>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</si>
  <si>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</si>
  <si>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</si>
  <si>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</si>
  <si>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</si>
  <si>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</si>
  <si>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</si>
  <si>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</si>
  <si>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</si>
  <si>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</si>
  <si>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</si>
  <si>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</si>
  <si>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</si>
  <si>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</si>
  <si>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</si>
  <si>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</si>
  <si>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</si>
  <si>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</si>
  <si>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</si>
  <si>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</si>
  <si>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</si>
  <si>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</si>
  <si>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</si>
  <si>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</si>
  <si>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</si>
  <si>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</si>
  <si>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</si>
  <si>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</si>
  <si>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</si>
  <si>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</si>
  <si>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</si>
  <si>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</si>
  <si>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</si>
  <si>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</si>
  <si>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</si>
  <si>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</si>
  <si>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</si>
  <si>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</si>
  <si>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</si>
  <si>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</si>
  <si>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</si>
  <si>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</si>
  <si>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</si>
  <si>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</si>
  <si>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</si>
  <si>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</si>
  <si>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</si>
  <si>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</si>
  <si>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</si>
  <si>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</si>
  <si>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</si>
  <si>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</si>
  <si>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</si>
  <si>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</si>
  <si>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</si>
  <si>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</si>
  <si>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</si>
  <si>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</si>
  <si>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</si>
  <si>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</si>
  <si>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</si>
  <si>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</si>
  <si>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</si>
  <si>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</si>
  <si>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</si>
  <si>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</si>
  <si>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</si>
  <si>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</si>
  <si>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</si>
  <si>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</si>
  <si>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</si>
  <si>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</si>
  <si>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</si>
  <si>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</si>
  <si>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</si>
  <si>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</si>
  <si>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</si>
  <si>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</si>
  <si>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</si>
  <si>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</si>
  <si>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</si>
  <si>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</si>
  <si>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</si>
  <si>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</si>
  <si>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</si>
  <si>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</si>
  <si>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</si>
  <si>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</si>
  <si>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</si>
  <si>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</si>
  <si>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</si>
  <si>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</si>
  <si>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</si>
  <si>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</si>
  <si>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</si>
  <si>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</si>
  <si>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</si>
  <si>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</si>
  <si>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</si>
  <si>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</si>
  <si>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</si>
  <si>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</si>
  <si>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</si>
  <si>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</si>
  <si>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</si>
  <si>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</si>
  <si>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</si>
  <si>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</si>
  <si>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</si>
  <si>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</si>
  <si>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</si>
  <si>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</si>
  <si>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</si>
  <si>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</si>
  <si>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</si>
  <si>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</si>
  <si>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</si>
  <si>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</si>
  <si>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</si>
  <si>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</si>
  <si>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</si>
  <si>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</si>
  <si>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</si>
  <si>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</si>
  <si>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</si>
  <si>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</si>
  <si>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</si>
  <si>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</si>
  <si>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</si>
  <si>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</si>
  <si>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</si>
  <si>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</si>
  <si>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</si>
  <si>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</si>
  <si>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</si>
  <si>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</si>
  <si>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</si>
  <si>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</si>
  <si>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</si>
  <si>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</si>
  <si>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</si>
  <si>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</si>
  <si>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</si>
  <si>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</si>
  <si>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</si>
  <si>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</si>
  <si>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</si>
  <si>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</si>
  <si>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</si>
  <si>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</si>
  <si>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</si>
  <si>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</si>
  <si>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</si>
  <si>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</si>
  <si>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</si>
  <si>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</si>
  <si>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</si>
  <si>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</si>
  <si>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</si>
  <si>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</si>
  <si>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</si>
  <si>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</si>
  <si>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</si>
  <si>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</si>
  <si>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</si>
  <si>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</si>
  <si>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</si>
  <si>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</si>
  <si>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</si>
  <si>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</si>
  <si>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</si>
  <si>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</si>
  <si>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</si>
  <si>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</si>
  <si>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</si>
  <si>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</si>
  <si>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</si>
  <si>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</si>
  <si>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</si>
  <si>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</si>
  <si>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</si>
  <si>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</si>
  <si>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</si>
  <si>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</si>
  <si>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</si>
  <si>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</si>
  <si>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</si>
  <si>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</si>
  <si>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</si>
  <si>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</si>
  <si>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</si>
  <si>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</si>
  <si>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</si>
  <si>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</si>
  <si>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</si>
  <si>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</si>
  <si>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</si>
  <si>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</si>
  <si>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</si>
  <si>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</si>
  <si>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</si>
  <si>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</si>
  <si>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</si>
  <si>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</si>
  <si>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</si>
  <si>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</si>
  <si>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</si>
  <si>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</si>
  <si>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</si>
  <si>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</si>
  <si>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</si>
  <si>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</si>
  <si>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</si>
  <si>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</si>
  <si>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</si>
  <si>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</si>
  <si>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</si>
  <si>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</si>
  <si>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</si>
  <si>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</si>
  <si>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</si>
  <si>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</si>
  <si>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</si>
  <si>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</si>
  <si>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</si>
  <si>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</si>
  <si>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</si>
  <si>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</si>
  <si>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</si>
  <si>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</si>
  <si>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</si>
  <si>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</si>
  <si>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</si>
  <si>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</si>
  <si>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</si>
  <si>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</si>
  <si>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</si>
  <si>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</si>
  <si>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</si>
  <si>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</si>
  <si>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</si>
  <si>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</si>
  <si>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</si>
  <si>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</si>
  <si>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</si>
  <si>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</si>
  <si>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</si>
  <si>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</si>
  <si>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</si>
  <si>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</si>
  <si>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</si>
  <si>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</si>
  <si>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</si>
  <si>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</si>
  <si>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</si>
  <si>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</si>
  <si>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</si>
  <si>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</si>
  <si>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</si>
  <si>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</si>
  <si>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</si>
  <si>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</si>
  <si>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</si>
  <si>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</si>
  <si>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</si>
  <si>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</si>
  <si>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</si>
  <si>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</si>
  <si>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</si>
  <si>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</si>
  <si>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</si>
  <si>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</si>
  <si>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</si>
  <si>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</si>
  <si>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</si>
  <si>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</si>
  <si>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</si>
  <si>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</si>
  <si>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</si>
  <si>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</si>
  <si>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</si>
  <si>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</si>
  <si>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</si>
  <si>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</si>
  <si>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</si>
  <si>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</si>
  <si>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</si>
  <si>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</si>
  <si>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</si>
  <si>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</si>
  <si>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</si>
  <si>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</si>
  <si>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</si>
  <si>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</si>
  <si>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</si>
  <si>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</si>
  <si>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</si>
  <si>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</si>
  <si>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</si>
  <si>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</si>
  <si>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</si>
  <si>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</si>
  <si>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</si>
  <si>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</si>
  <si>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</si>
  <si>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</si>
  <si>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</si>
  <si>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</si>
  <si>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</si>
  <si>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</si>
  <si>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</si>
  <si>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</si>
  <si>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</si>
  <si>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</si>
  <si>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</si>
  <si>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</si>
  <si>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</si>
  <si>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</si>
  <si>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</si>
  <si>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</si>
  <si>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</si>
  <si>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</si>
  <si>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</si>
  <si>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</si>
  <si>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</si>
  <si>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</si>
  <si>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</si>
  <si>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</si>
  <si>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</si>
  <si>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</si>
  <si>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</si>
  <si>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</si>
  <si>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</si>
  <si>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</si>
  <si>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</si>
  <si>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</si>
  <si>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</si>
  <si>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</si>
  <si>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</si>
  <si>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</si>
  <si>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</si>
  <si>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</si>
  <si>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</si>
  <si>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</si>
  <si>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</si>
  <si>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</si>
  <si>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</si>
  <si>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</si>
  <si>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</si>
  <si>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</si>
  <si>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</si>
  <si>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</si>
  <si>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</si>
  <si>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</si>
  <si>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</si>
  <si>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</si>
  <si>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</si>
  <si>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</si>
  <si>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</si>
  <si>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</si>
  <si>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</si>
  <si>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</si>
  <si>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</si>
  <si>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</si>
  <si>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</si>
  <si>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</si>
  <si>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</si>
  <si>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</si>
  <si>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</si>
  <si>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</si>
  <si>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</si>
  <si>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</si>
  <si>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</si>
  <si>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</si>
  <si>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</si>
  <si>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</si>
  <si>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</si>
  <si>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</si>
  <si>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</si>
  <si>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</si>
  <si>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</si>
  <si>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</si>
  <si>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</si>
  <si>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</si>
  <si>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</si>
  <si>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</si>
  <si>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</si>
  <si>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</si>
  <si>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</si>
  <si>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</si>
  <si>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</si>
  <si>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</si>
  <si>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</si>
  <si>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</si>
  <si>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</si>
  <si>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</si>
  <si>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</si>
  <si>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</si>
  <si>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</si>
  <si>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</si>
  <si>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</si>
  <si>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</si>
  <si>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</si>
  <si>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</si>
  <si>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</si>
  <si>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</si>
  <si>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</si>
  <si>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</si>
  <si>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</si>
  <si>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</si>
  <si>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</si>
  <si>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</si>
  <si>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</si>
  <si>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</si>
  <si>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</si>
  <si>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</si>
  <si>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</si>
  <si>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</si>
  <si>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</si>
  <si>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</si>
  <si>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</si>
  <si>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</si>
  <si>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</si>
  <si>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</si>
  <si>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</si>
  <si>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</si>
  <si>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</si>
  <si>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</si>
  <si>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</si>
  <si>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</si>
  <si>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</si>
  <si>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</si>
  <si>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</si>
  <si>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</si>
  <si>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</si>
  <si>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</si>
  <si>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</si>
  <si>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</si>
  <si>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</si>
  <si>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</si>
  <si>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</si>
  <si>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</si>
  <si>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</si>
  <si>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</si>
  <si>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</si>
  <si>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</si>
  <si>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</si>
  <si>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</si>
  <si>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</si>
  <si>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</si>
  <si>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</si>
  <si>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</si>
  <si>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</si>
  <si>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</si>
  <si>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</si>
  <si>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</si>
  <si>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</si>
  <si>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</si>
  <si>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</si>
  <si>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</si>
  <si>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</si>
  <si>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</si>
  <si>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</si>
  <si>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</si>
  <si>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</si>
  <si>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</si>
  <si>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</si>
  <si>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</si>
  <si>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</si>
  <si>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</si>
  <si>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</si>
  <si>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</si>
  <si>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</si>
  <si>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</si>
  <si>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</si>
  <si>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</si>
  <si>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</si>
  <si>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</si>
  <si>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</si>
  <si>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</si>
  <si>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</si>
  <si>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</si>
  <si>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</si>
  <si>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</si>
  <si>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</si>
  <si>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</si>
  <si>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</si>
  <si>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</si>
  <si>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</si>
  <si>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</si>
  <si>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</si>
  <si>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</si>
  <si>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</si>
  <si>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</si>
  <si>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</si>
  <si>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</si>
  <si>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</si>
  <si>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</si>
  <si>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</si>
  <si>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</si>
  <si>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</si>
  <si>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</si>
  <si>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</si>
  <si>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</si>
  <si>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</si>
  <si>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</si>
  <si>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</si>
  <si>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</si>
  <si>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</si>
  <si>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</si>
  <si>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</si>
  <si>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</si>
  <si>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</si>
  <si>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</si>
  <si>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</si>
  <si>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</si>
  <si>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</si>
  <si>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</si>
  <si>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</si>
  <si>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</si>
  <si>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</si>
  <si>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</si>
  <si>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</si>
  <si>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</si>
  <si>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</si>
  <si>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</si>
  <si>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</si>
  <si>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</si>
  <si>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</si>
  <si>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</si>
  <si>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</si>
  <si>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</si>
  <si>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</si>
  <si>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</si>
  <si>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</si>
  <si>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</si>
  <si>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</si>
  <si>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</si>
  <si>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</si>
  <si>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</si>
  <si>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</si>
  <si>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</si>
  <si>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</si>
  <si>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</si>
  <si>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</si>
  <si>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</si>
  <si>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</si>
  <si>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</si>
  <si>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</si>
  <si>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</si>
  <si>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</si>
  <si>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</si>
  <si>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</si>
  <si>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</si>
  <si>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</si>
  <si>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</si>
  <si>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</si>
  <si>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</si>
  <si>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</si>
  <si>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</si>
  <si>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</si>
  <si>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</si>
  <si>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</si>
  <si>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</si>
  <si>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</si>
  <si>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</si>
  <si>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</si>
  <si>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</si>
  <si>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</si>
  <si>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</si>
  <si>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</si>
  <si>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</si>
  <si>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</si>
  <si>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</si>
  <si>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</si>
  <si>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</si>
  <si>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</si>
  <si>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</si>
  <si>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</si>
  <si>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</si>
  <si>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</si>
  <si>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</si>
  <si>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</si>
  <si>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</si>
  <si>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</si>
  <si>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</si>
  <si>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</si>
  <si>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</si>
  <si>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</si>
  <si>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</si>
  <si>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</si>
  <si>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</si>
  <si>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</si>
  <si>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</si>
  <si>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</si>
  <si>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</si>
  <si>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</si>
  <si>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</si>
  <si>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</si>
  <si>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</si>
  <si>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</si>
  <si>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</si>
  <si>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</si>
  <si>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</si>
  <si>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</si>
  <si>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</si>
  <si>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</si>
  <si>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</si>
  <si>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</si>
  <si>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</si>
  <si>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</si>
  <si>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</si>
  <si>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</si>
  <si>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</si>
  <si>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</si>
  <si>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</si>
  <si>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</si>
  <si>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</si>
  <si>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</si>
  <si>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</si>
  <si>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</si>
  <si>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</si>
  <si>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</si>
  <si>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</si>
  <si>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</si>
  <si>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</si>
  <si>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</si>
  <si>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</si>
  <si>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</si>
  <si>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</si>
  <si>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</si>
  <si>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</si>
  <si>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</si>
  <si>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</si>
  <si>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</si>
  <si>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</si>
  <si>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</si>
  <si>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</si>
  <si>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</si>
  <si>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</si>
  <si>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</si>
  <si>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</si>
  <si>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</si>
  <si>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</si>
  <si>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</si>
  <si>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</si>
  <si>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</si>
  <si>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</si>
  <si>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</si>
  <si>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</si>
  <si>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</si>
  <si>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</si>
  <si>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</si>
  <si>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</si>
  <si>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</si>
  <si>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</si>
  <si>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</si>
  <si>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</si>
  <si>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</si>
  <si>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</si>
  <si>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</si>
  <si>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</si>
  <si>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</si>
  <si>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</si>
  <si>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</si>
  <si>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</si>
  <si>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</si>
  <si>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</si>
  <si>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</si>
  <si>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</si>
  <si>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</si>
  <si>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</si>
  <si>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</si>
  <si>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</si>
  <si>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</si>
  <si>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</si>
  <si>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</si>
  <si>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</si>
  <si>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</si>
  <si>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</si>
  <si>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</si>
  <si>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</si>
  <si>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</si>
  <si>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</si>
  <si>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</si>
  <si>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</si>
  <si>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</si>
  <si>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</si>
  <si>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</si>
  <si>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</si>
  <si>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</si>
  <si>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</si>
  <si>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</si>
  <si>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</si>
  <si>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</si>
  <si>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</si>
  <si>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</si>
  <si>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</si>
  <si>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</si>
  <si>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</si>
  <si>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</si>
  <si>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</si>
  <si>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</si>
  <si>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</si>
  <si>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</si>
  <si>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</si>
  <si>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</si>
  <si>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</si>
  <si>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</si>
  <si>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</si>
  <si>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</si>
  <si>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</si>
  <si>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</si>
  <si>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</si>
  <si>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</si>
  <si>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</si>
  <si>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</si>
  <si>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</si>
  <si>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</si>
  <si>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</si>
  <si>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</si>
  <si>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</si>
  <si>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</si>
  <si>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</si>
  <si>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</si>
  <si>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</si>
  <si>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</si>
  <si>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</si>
  <si>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</si>
  <si>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</si>
  <si>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</si>
  <si>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</si>
  <si>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</si>
  <si>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</si>
  <si>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</si>
  <si>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</si>
  <si>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</si>
  <si>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</si>
  <si>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</si>
  <si>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</si>
  <si>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</si>
  <si>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</si>
  <si>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</si>
  <si>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</si>
  <si>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</si>
  <si>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</si>
  <si>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</si>
  <si>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</si>
  <si>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</si>
  <si>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</si>
  <si>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</si>
  <si>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</si>
  <si>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</si>
  <si>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</si>
  <si>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</si>
  <si>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</si>
  <si>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</si>
  <si>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</si>
  <si>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</si>
  <si>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</si>
  <si>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</si>
  <si>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</si>
  <si>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</si>
  <si>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</si>
  <si>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</si>
  <si>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</si>
  <si>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</si>
  <si>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</si>
  <si>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</si>
  <si>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</si>
  <si>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</si>
  <si>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</si>
  <si>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</si>
  <si>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</si>
  <si>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</si>
  <si>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</si>
  <si>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</si>
  <si>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</si>
  <si>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</si>
  <si>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</si>
  <si>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</si>
  <si>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</si>
  <si>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</si>
  <si>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</si>
  <si>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</si>
  <si>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</si>
  <si>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</si>
  <si>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</si>
  <si>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</si>
  <si>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</si>
  <si>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</si>
  <si>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</si>
  <si>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</si>
  <si>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</si>
  <si>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</si>
  <si>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</si>
  <si>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</si>
  <si>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</si>
  <si>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</si>
  <si>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</si>
  <si>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</si>
  <si>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</si>
  <si>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</si>
  <si>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</si>
  <si>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</si>
  <si>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</si>
  <si>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</si>
  <si>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</si>
  <si>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</si>
  <si>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</si>
  <si>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</si>
  <si>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</si>
  <si>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</si>
  <si>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</si>
  <si>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</si>
  <si>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</si>
  <si>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</si>
  <si>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</si>
  <si>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</si>
  <si>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</si>
  <si>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</si>
  <si>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</si>
  <si>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</si>
  <si>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</si>
  <si>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</si>
  <si>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</si>
  <si>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</si>
  <si>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</si>
  <si>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</si>
  <si>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</si>
  <si>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</si>
  <si>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</si>
  <si>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</si>
  <si>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</si>
  <si>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</si>
  <si>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</si>
  <si>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</si>
  <si>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</si>
  <si>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</si>
  <si>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</si>
  <si>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</si>
  <si>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</si>
  <si>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</si>
  <si>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</si>
  <si>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</si>
  <si>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</si>
  <si>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</si>
  <si>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</si>
  <si>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</si>
  <si>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</si>
  <si>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</si>
  <si>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</si>
  <si>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</si>
  <si>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</si>
  <si>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</si>
  <si>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</si>
  <si>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</si>
  <si>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</si>
  <si>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</si>
  <si>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</si>
  <si>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</si>
  <si>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</si>
  <si>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</si>
  <si>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</si>
  <si>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</si>
  <si>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</si>
  <si>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</si>
  <si>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</si>
  <si>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</si>
  <si>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</si>
  <si>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</si>
  <si>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</si>
  <si>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</si>
  <si>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</si>
  <si>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</si>
  <si>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</si>
  <si>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</si>
  <si>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</si>
  <si>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</si>
  <si>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</si>
  <si>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</si>
  <si>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</si>
  <si>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</si>
  <si>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</si>
  <si>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</si>
  <si>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</si>
  <si>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</si>
  <si>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</si>
  <si>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</si>
  <si>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</si>
  <si>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</si>
  <si>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</si>
  <si>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</si>
  <si>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</si>
  <si>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</si>
  <si>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</si>
  <si>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</si>
  <si>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</si>
  <si>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</si>
  <si>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</si>
  <si>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</si>
  <si>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</si>
  <si>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</si>
  <si>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</si>
  <si>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</si>
  <si>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</si>
  <si>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</si>
  <si>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</si>
  <si>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</si>
  <si>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</si>
  <si>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</si>
  <si>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</si>
  <si>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</si>
  <si>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</si>
  <si>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</si>
  <si>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</si>
  <si>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</si>
  <si>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</si>
  <si>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</si>
  <si>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</si>
  <si>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</si>
  <si>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</si>
  <si>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</si>
  <si>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</si>
  <si>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</si>
  <si>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</si>
  <si>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</si>
  <si>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</si>
  <si>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</si>
  <si>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</si>
  <si>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</si>
  <si>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</si>
  <si>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</si>
  <si>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</si>
  <si>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</si>
  <si>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</si>
  <si>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</si>
  <si>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</si>
  <si>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</si>
  <si>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</si>
  <si>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</si>
  <si>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</si>
  <si>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</si>
  <si>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</si>
  <si>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</si>
  <si>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</si>
  <si>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</si>
  <si>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</si>
  <si>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</si>
  <si>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</si>
  <si>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</si>
  <si>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</si>
  <si>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</si>
  <si>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</si>
  <si>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</si>
  <si>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</si>
  <si>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</si>
  <si>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</si>
  <si>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</si>
  <si>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</si>
  <si>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</si>
  <si>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</si>
  <si>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</si>
  <si>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</si>
  <si>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</si>
  <si>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</si>
  <si>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</si>
  <si>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</si>
  <si>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</si>
  <si>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</si>
  <si>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</si>
  <si>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</si>
  <si>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</si>
  <si>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</si>
  <si>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</si>
  <si>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</si>
  <si>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</si>
  <si>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</si>
  <si>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</si>
  <si>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</si>
  <si>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</si>
  <si>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</si>
  <si>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</si>
  <si>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</si>
  <si>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</si>
  <si>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</si>
  <si>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</si>
  <si>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</si>
  <si>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</si>
  <si>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</si>
  <si>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</si>
  <si>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</si>
  <si>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</si>
  <si>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</si>
  <si>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</si>
  <si>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</si>
  <si>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</si>
  <si>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</si>
  <si>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</si>
  <si>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</si>
  <si>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</si>
  <si>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</si>
  <si>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</si>
  <si>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</si>
  <si>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</si>
  <si>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</si>
  <si>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</si>
  <si>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</si>
  <si>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</si>
  <si>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</si>
  <si>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</si>
  <si>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</si>
  <si>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</si>
  <si>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</si>
  <si>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</si>
  <si>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</si>
  <si>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</si>
  <si>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</si>
  <si>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</si>
  <si>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</si>
  <si>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</si>
  <si>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</si>
  <si>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</si>
  <si>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</si>
  <si>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</si>
  <si>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</si>
  <si>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</si>
  <si>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</si>
  <si>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</si>
  <si>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</si>
  <si>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</si>
  <si>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</si>
  <si>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</si>
  <si>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</si>
  <si>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</si>
  <si>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</si>
  <si>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</si>
  <si>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</si>
  <si>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</si>
  <si>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</si>
  <si>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</si>
  <si>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</si>
  <si>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</si>
  <si>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</si>
  <si>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</si>
  <si>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</si>
  <si>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</si>
  <si>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</si>
  <si>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</si>
  <si>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</si>
  <si>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</si>
  <si>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</si>
  <si>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</si>
  <si>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</si>
  <si>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</si>
  <si>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</si>
  <si>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</si>
  <si>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</si>
  <si>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</si>
  <si>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</si>
  <si>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</si>
  <si>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</si>
  <si>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</si>
  <si>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</si>
  <si>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</si>
  <si>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</si>
  <si>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</si>
  <si>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</si>
  <si>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</si>
  <si>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</si>
  <si>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</si>
  <si>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</si>
  <si>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</si>
  <si>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</si>
  <si>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</si>
  <si>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</si>
  <si>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</si>
  <si>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</si>
  <si>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</si>
  <si>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</si>
  <si>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</si>
  <si>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</si>
  <si>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</si>
  <si>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</si>
  <si>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</si>
  <si>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</si>
  <si>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</si>
  <si>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</si>
  <si>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</si>
  <si>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</si>
  <si>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</si>
  <si>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</si>
  <si>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</si>
  <si>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</si>
  <si>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</si>
  <si>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</si>
  <si>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</si>
  <si>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</si>
  <si>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</si>
  <si>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</si>
  <si>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</si>
  <si>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</si>
  <si>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</si>
  <si>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</si>
  <si>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</si>
  <si>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</si>
  <si>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</si>
  <si>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</si>
  <si>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</si>
  <si>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</si>
  <si>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</si>
  <si>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</si>
  <si>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</si>
  <si>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</si>
  <si>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</si>
  <si>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</si>
  <si>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</si>
  <si>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</si>
  <si>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</si>
  <si>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</si>
  <si>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</si>
  <si>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</si>
  <si>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</si>
  <si>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</si>
  <si>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</si>
  <si>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</si>
  <si>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</si>
  <si>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</si>
  <si>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</si>
  <si>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</si>
  <si>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</si>
  <si>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</si>
  <si>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</si>
  <si>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</si>
  <si>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</si>
  <si>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</si>
  <si>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</si>
  <si>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</si>
  <si>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</si>
  <si>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</si>
  <si>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</si>
  <si>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</si>
  <si>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</si>
  <si>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</si>
  <si>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</si>
  <si>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</si>
  <si>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</si>
  <si>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</si>
  <si>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</si>
  <si>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</si>
  <si>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</si>
  <si>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</si>
  <si>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</si>
  <si>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</si>
  <si>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</si>
  <si>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</si>
  <si>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</si>
  <si>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</si>
  <si>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</si>
  <si>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</si>
  <si>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</si>
  <si>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</si>
  <si>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</si>
  <si>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</si>
  <si>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</si>
  <si>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</si>
  <si>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</si>
  <si>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</si>
  <si>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</si>
  <si>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</si>
  <si>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</si>
  <si>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</si>
  <si>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</si>
  <si>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</si>
  <si>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</si>
  <si>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</si>
  <si>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</si>
  <si>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</si>
  <si>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</si>
  <si>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</si>
  <si>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</si>
  <si>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</si>
  <si>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</si>
  <si>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</si>
  <si>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</si>
  <si>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</si>
  <si>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</si>
  <si>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</si>
  <si>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</si>
  <si>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</si>
  <si>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</si>
  <si>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</si>
  <si>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</si>
  <si>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</si>
  <si>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</si>
  <si>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</si>
  <si>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</si>
  <si>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</si>
  <si>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</si>
  <si>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</si>
  <si>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</si>
  <si>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</si>
  <si>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</si>
  <si>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</si>
  <si>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</si>
  <si>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</si>
  <si>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</si>
  <si>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</si>
  <si>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</si>
  <si>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</si>
  <si>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</si>
  <si>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</si>
  <si>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</si>
  <si>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</si>
  <si>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</si>
  <si>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</si>
  <si>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</si>
  <si>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</si>
  <si>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</si>
  <si>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</si>
  <si>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</si>
  <si>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</si>
  <si>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</si>
  <si>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</si>
  <si>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</si>
  <si>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</si>
  <si>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</si>
  <si>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</si>
  <si>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</si>
  <si>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</si>
  <si>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</si>
  <si>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</si>
  <si>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</si>
  <si>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</si>
  <si>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</si>
  <si>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</si>
  <si>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</si>
  <si>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</si>
  <si>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</si>
  <si>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</si>
  <si>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</si>
  <si>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</si>
  <si>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</si>
  <si>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</si>
  <si>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</si>
  <si>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</si>
  <si>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</si>
  <si>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</si>
  <si>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</si>
  <si>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</si>
  <si>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</si>
  <si>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</si>
  <si>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</si>
  <si>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</si>
  <si>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</si>
  <si>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</si>
  <si>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</si>
  <si>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</si>
  <si>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</si>
  <si>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</si>
  <si>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</si>
  <si>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</si>
  <si>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</si>
  <si>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</si>
  <si>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</si>
  <si>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</si>
  <si>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</si>
  <si>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</si>
  <si>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</si>
  <si>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</si>
  <si>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</si>
  <si>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</si>
  <si>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</si>
  <si>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</si>
  <si>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</si>
  <si>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</si>
  <si>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</si>
  <si>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</si>
  <si>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</si>
  <si>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</si>
  <si>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</si>
  <si>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</si>
  <si>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</si>
  <si>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</si>
  <si>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</si>
  <si>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</si>
  <si>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</si>
  <si>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</si>
  <si>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</si>
  <si>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</si>
  <si>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</si>
  <si>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</si>
  <si>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</si>
  <si>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</si>
  <si>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</si>
  <si>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</si>
  <si>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</si>
  <si>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</si>
  <si>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</si>
  <si>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</si>
  <si>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</si>
  <si>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</si>
  <si>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</si>
  <si>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</si>
  <si>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</si>
  <si>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</si>
  <si>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</si>
  <si>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</si>
  <si>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</si>
  <si>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</si>
  <si>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</si>
  <si>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</si>
  <si>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</si>
  <si>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</si>
  <si>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</si>
  <si>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</si>
  <si>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</si>
  <si>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</si>
  <si>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</si>
  <si>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</si>
  <si>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</si>
  <si>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</si>
  <si>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</si>
  <si>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</si>
  <si>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</si>
  <si>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</si>
  <si>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</si>
  <si>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</si>
  <si>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</si>
  <si>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</si>
  <si>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</si>
  <si>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</si>
  <si>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</si>
  <si>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</si>
  <si>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</si>
  <si>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</si>
  <si>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</si>
  <si>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</si>
  <si>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</si>
  <si>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</si>
  <si>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</si>
  <si>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</si>
  <si>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</si>
  <si>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</si>
  <si>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</si>
  <si>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</si>
  <si>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</si>
  <si>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</si>
  <si>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</si>
  <si>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</si>
  <si>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</si>
  <si>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</si>
  <si>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</si>
  <si>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</si>
  <si>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</si>
  <si>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</si>
  <si>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</si>
  <si>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</si>
  <si>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</si>
  <si>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</si>
  <si>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</si>
  <si>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</si>
  <si>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</si>
  <si>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</si>
  <si>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</si>
  <si>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</si>
  <si>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</si>
  <si>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</si>
  <si>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</si>
  <si>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</si>
  <si>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</si>
  <si>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</si>
  <si>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</si>
  <si>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</si>
  <si>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</si>
  <si>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</si>
  <si>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</si>
  <si>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</si>
  <si>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</si>
  <si>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</si>
  <si>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</si>
  <si>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</si>
  <si>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</si>
  <si>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</si>
  <si>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</si>
  <si>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</si>
  <si>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</si>
  <si>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</si>
  <si>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</si>
  <si>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</si>
  <si>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</si>
  <si>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</si>
  <si>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</si>
  <si>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</si>
  <si>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</si>
  <si>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</si>
  <si>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</si>
  <si>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</si>
  <si>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</si>
  <si>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</si>
  <si>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</si>
  <si>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</si>
  <si>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</si>
  <si>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</si>
  <si>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</si>
  <si>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</si>
  <si>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</si>
  <si>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</si>
  <si>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</si>
  <si>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</si>
  <si>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</si>
  <si>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</si>
  <si>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</si>
  <si>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</si>
  <si>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</si>
  <si>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</si>
  <si>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</si>
  <si>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</si>
  <si>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</si>
  <si>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</si>
  <si>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</si>
  <si>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</si>
  <si>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</si>
  <si>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</si>
  <si>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</si>
  <si>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</si>
  <si>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</si>
  <si>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</si>
  <si>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</si>
  <si>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</si>
  <si>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</si>
  <si>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</si>
  <si>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</si>
  <si>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</si>
  <si>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</si>
  <si>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</si>
  <si>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</si>
  <si>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</si>
  <si>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</si>
  <si>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</si>
  <si>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</si>
  <si>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</si>
  <si>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</si>
  <si>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</si>
  <si>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</si>
  <si>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</si>
  <si>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</si>
  <si>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</si>
  <si>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</si>
  <si>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</si>
  <si>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</si>
  <si>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</si>
  <si>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</si>
  <si>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</si>
  <si>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</si>
  <si>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</si>
  <si>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</si>
  <si>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</si>
  <si>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</si>
  <si>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</si>
  <si>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</si>
  <si>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</si>
  <si>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</si>
  <si>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</si>
  <si>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</si>
  <si>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</si>
  <si>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</si>
  <si>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</si>
  <si>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</si>
  <si>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</si>
  <si>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</si>
  <si>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</si>
  <si>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</si>
  <si>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</si>
  <si>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</si>
  <si>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</si>
  <si>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</si>
  <si>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</si>
  <si>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</si>
  <si>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</si>
  <si>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</si>
  <si>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</si>
  <si>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</si>
  <si>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</si>
  <si>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</si>
  <si>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</si>
  <si>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</si>
  <si>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</si>
  <si>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</si>
  <si>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</si>
  <si>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</si>
  <si>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</si>
  <si>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</si>
  <si>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</si>
  <si>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</si>
  <si>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</si>
  <si>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</si>
  <si>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</si>
  <si>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</si>
  <si>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</si>
  <si>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</si>
  <si>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</si>
  <si>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</si>
  <si>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</si>
  <si>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</si>
  <si>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</si>
  <si>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</si>
  <si>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</si>
  <si>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</si>
  <si>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</si>
  <si>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</si>
  <si>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</si>
  <si>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</si>
  <si>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</si>
  <si>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</si>
  <si>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</si>
  <si>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</si>
  <si>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</si>
  <si>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</si>
  <si>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</si>
  <si>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</si>
  <si>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</si>
  <si>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</si>
  <si>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</si>
  <si>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</si>
  <si>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</si>
  <si>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</si>
  <si>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</si>
  <si>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</si>
  <si>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</si>
  <si>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</si>
  <si>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</si>
  <si>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</si>
  <si>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</si>
  <si>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</si>
  <si>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</si>
  <si>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</si>
  <si>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</si>
  <si>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</si>
  <si>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</si>
  <si>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</si>
  <si>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</si>
  <si>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</si>
  <si>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</si>
  <si>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</si>
  <si>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</si>
  <si>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</si>
  <si>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</si>
  <si>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</si>
  <si>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</si>
  <si>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</si>
  <si>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</si>
  <si>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</si>
  <si>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</si>
  <si>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</si>
  <si>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</si>
  <si>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</si>
  <si>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</si>
  <si>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</si>
  <si>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</si>
  <si>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</si>
  <si>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</si>
  <si>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</si>
  <si>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</si>
  <si>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</si>
  <si>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</si>
  <si>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</si>
  <si>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</si>
  <si>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</si>
  <si>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</si>
  <si>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</si>
  <si>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</si>
  <si>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</si>
  <si>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</si>
  <si>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</si>
  <si>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</si>
  <si>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</si>
  <si>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</si>
  <si>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</si>
  <si>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</si>
  <si>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</si>
  <si>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</si>
  <si>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</si>
  <si>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</si>
  <si>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</si>
  <si>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</si>
  <si>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</si>
  <si>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</si>
  <si>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</si>
  <si>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</si>
  <si>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</si>
  <si>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</si>
  <si>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</si>
  <si>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</si>
  <si>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</si>
  <si>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</si>
  <si>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</si>
  <si>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</si>
  <si>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</si>
  <si>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</si>
  <si>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</si>
  <si>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</si>
  <si>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</si>
  <si>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</si>
  <si>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</si>
  <si>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</si>
  <si>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</si>
  <si>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</si>
  <si>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</si>
  <si>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</si>
  <si>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</si>
  <si>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</si>
  <si>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</si>
  <si>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</si>
  <si>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</si>
  <si>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</si>
  <si>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</si>
  <si>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</si>
  <si>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</si>
  <si>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</si>
  <si>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</si>
  <si>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</si>
  <si>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</si>
  <si>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</si>
  <si>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</si>
  <si>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</si>
  <si>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</si>
  <si>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</si>
  <si>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</si>
  <si>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</si>
  <si>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</si>
  <si>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</si>
  <si>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</si>
  <si>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</si>
  <si>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</si>
  <si>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</si>
  <si>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</si>
  <si>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</si>
  <si>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</si>
  <si>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</si>
  <si>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</si>
  <si>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</si>
  <si>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</si>
  <si>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</si>
  <si>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</si>
  <si>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</si>
  <si>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</si>
  <si>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</si>
  <si>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</si>
  <si>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</si>
  <si>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</si>
  <si>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</si>
  <si>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</si>
  <si>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</si>
  <si>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</si>
  <si>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</si>
  <si>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</si>
  <si>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</si>
  <si>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</si>
  <si>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</si>
  <si>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</si>
  <si>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</si>
  <si>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</si>
  <si>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</si>
  <si>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</si>
  <si>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</si>
  <si>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</si>
  <si>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</si>
  <si>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</si>
  <si>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</si>
  <si>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</si>
  <si>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</si>
  <si>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</si>
  <si>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</si>
  <si>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</si>
  <si>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</si>
  <si>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</si>
  <si>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</si>
  <si>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</si>
  <si>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</si>
  <si>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</si>
  <si>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</si>
  <si>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</si>
  <si>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</si>
  <si>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</si>
  <si>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</si>
  <si>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</si>
  <si>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</si>
  <si>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</si>
  <si>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</si>
  <si>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</si>
  <si>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</si>
  <si>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</si>
  <si>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</si>
  <si>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</si>
  <si>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</si>
  <si>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</si>
  <si>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</si>
  <si>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</si>
  <si>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</si>
  <si>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</si>
  <si>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</si>
  <si>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</si>
  <si>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</si>
  <si>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</si>
  <si>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</si>
  <si>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</si>
  <si>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</si>
  <si>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</si>
  <si>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</si>
  <si>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</si>
  <si>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</si>
  <si>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</si>
  <si>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</si>
  <si>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</si>
  <si>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</si>
  <si>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</si>
  <si>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</si>
  <si>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</si>
  <si>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</si>
  <si>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</si>
  <si>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</si>
  <si>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</si>
  <si>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</si>
  <si>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</si>
  <si>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</si>
  <si>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</si>
  <si>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</si>
  <si>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</si>
  <si>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</si>
  <si>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</si>
  <si>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</si>
  <si>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</si>
  <si>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</si>
  <si>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</si>
  <si>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</si>
  <si>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</si>
  <si>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</si>
  <si>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</si>
  <si>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</si>
  <si>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</si>
  <si>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</si>
  <si>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</si>
  <si>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</si>
  <si>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</si>
  <si>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</si>
  <si>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</si>
  <si>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</si>
  <si>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</si>
  <si>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</si>
  <si>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</si>
  <si>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</si>
  <si>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</si>
  <si>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</si>
  <si>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</si>
  <si>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</si>
  <si>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</si>
  <si>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</si>
  <si>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</si>
  <si>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</si>
  <si>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</si>
  <si>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</si>
  <si>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</si>
  <si>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</si>
  <si>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</si>
  <si>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</si>
  <si>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</si>
  <si>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</si>
  <si>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</si>
  <si>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</si>
  <si>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</si>
  <si>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</si>
  <si>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</si>
  <si>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</si>
  <si>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</si>
  <si>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</si>
  <si>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</si>
  <si>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</si>
  <si>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</si>
  <si>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</si>
  <si>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</si>
  <si>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</si>
  <si>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</si>
  <si>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</si>
  <si>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</si>
  <si>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</si>
  <si>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</si>
  <si>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</si>
  <si>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</si>
  <si>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</si>
  <si>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</si>
  <si>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</si>
  <si>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</si>
  <si>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</si>
  <si>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</si>
  <si>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</si>
  <si>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</si>
  <si>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</si>
  <si>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</si>
  <si>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</si>
  <si>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</si>
  <si>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</si>
  <si>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</si>
  <si>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</si>
  <si>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</si>
  <si>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</si>
  <si>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</si>
  <si>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</si>
  <si>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</si>
  <si>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</si>
  <si>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</si>
  <si>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</si>
  <si>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</si>
  <si>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</si>
  <si>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</si>
  <si>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</si>
  <si>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</si>
  <si>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</si>
  <si>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</si>
  <si>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</si>
  <si>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</si>
  <si>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</si>
  <si>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</si>
  <si>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</si>
  <si>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</si>
  <si>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</si>
  <si>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</si>
  <si>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</si>
  <si>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</si>
  <si>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</si>
  <si>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</si>
  <si>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</si>
  <si>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</si>
  <si>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</si>
  <si>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</si>
  <si>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</si>
  <si>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</si>
  <si>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</si>
  <si>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</si>
  <si>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</si>
  <si>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</si>
  <si>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</si>
  <si>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</si>
  <si>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</si>
  <si>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</si>
  <si>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</si>
  <si>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</si>
  <si>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</si>
  <si>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</si>
  <si>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</si>
  <si>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</si>
  <si>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</si>
  <si>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</si>
  <si>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</si>
  <si>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</si>
  <si>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</si>
  <si>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</si>
  <si>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</si>
  <si>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</si>
  <si>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</si>
  <si>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</si>
  <si>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</si>
  <si>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</si>
  <si>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</si>
  <si>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</si>
  <si>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</si>
  <si>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</si>
  <si>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</si>
  <si>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</si>
  <si>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</si>
  <si>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</si>
  <si>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</si>
  <si>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</si>
  <si>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</si>
  <si>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</si>
  <si>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</si>
  <si>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</si>
  <si>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</si>
  <si>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</si>
  <si>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</si>
  <si>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</si>
  <si>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</si>
  <si>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</si>
  <si>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</si>
  <si>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</si>
  <si>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</si>
  <si>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</si>
  <si>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</si>
  <si>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</si>
  <si>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</si>
  <si>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</si>
  <si>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</si>
  <si>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</si>
  <si>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</si>
  <si>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</si>
  <si>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</si>
  <si>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</si>
  <si>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</si>
  <si>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</si>
  <si>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</si>
  <si>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</si>
  <si>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</si>
  <si>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</si>
  <si>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</si>
  <si>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</si>
  <si>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</si>
  <si>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</si>
  <si>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</si>
  <si>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</si>
  <si>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</si>
  <si>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</si>
  <si>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</si>
  <si>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</si>
  <si>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</si>
  <si>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</si>
  <si>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</si>
  <si>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</si>
  <si>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</si>
  <si>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</si>
  <si>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</si>
  <si>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</si>
  <si>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</si>
  <si>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</si>
  <si>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</si>
  <si>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</si>
  <si>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</si>
  <si>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</si>
  <si>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</si>
  <si>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</si>
  <si>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</si>
  <si>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</si>
  <si>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</si>
  <si>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</si>
  <si>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</si>
  <si>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</si>
  <si>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</si>
  <si>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</si>
  <si>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</si>
  <si>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</si>
  <si>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</si>
  <si>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</si>
  <si>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</si>
  <si>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</si>
  <si>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</si>
  <si>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</si>
  <si>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</si>
  <si>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</si>
  <si>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</si>
  <si>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</si>
  <si>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</si>
  <si>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</si>
  <si>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</si>
  <si>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</si>
  <si>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</si>
  <si>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</si>
  <si>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</si>
  <si>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</si>
  <si>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</si>
  <si>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</si>
  <si>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</si>
  <si>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</si>
  <si>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</si>
  <si>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</si>
  <si>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</si>
  <si>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</si>
  <si>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</si>
  <si>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</si>
  <si>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</si>
  <si>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</si>
  <si>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</si>
  <si>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</si>
  <si>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</si>
  <si>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</si>
  <si>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</si>
  <si>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</si>
  <si>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</si>
  <si>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</si>
  <si>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</si>
  <si>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</si>
  <si>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</si>
  <si>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</si>
  <si>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</si>
  <si>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</si>
  <si>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</si>
  <si>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</si>
  <si>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</si>
  <si>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</si>
  <si>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</si>
  <si>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</si>
  <si>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</si>
  <si>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</si>
  <si>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</si>
  <si>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</si>
  <si>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</si>
  <si>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</si>
  <si>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</si>
  <si>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</si>
  <si>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</si>
  <si>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</si>
  <si>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</si>
  <si>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</si>
  <si>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</si>
  <si>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</si>
  <si>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</si>
  <si>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</si>
  <si>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</si>
  <si>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</si>
  <si>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</si>
  <si>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</si>
  <si>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</si>
  <si>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</si>
  <si>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</si>
  <si>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</si>
  <si>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</si>
  <si>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</si>
  <si>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</si>
  <si>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</si>
  <si>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</si>
  <si>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</si>
  <si>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</si>
  <si>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</si>
  <si>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</si>
  <si>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</si>
  <si>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</si>
  <si>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</si>
  <si>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</si>
  <si>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</si>
  <si>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</si>
  <si>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</si>
  <si>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</si>
  <si>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</si>
  <si>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</si>
  <si>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</si>
  <si>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</si>
  <si>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</si>
  <si>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</si>
  <si>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</si>
  <si>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</si>
  <si>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</si>
  <si>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</si>
  <si>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</si>
  <si>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</si>
  <si>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</si>
  <si>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</si>
  <si>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</si>
  <si>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</si>
  <si>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</si>
  <si>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</si>
  <si>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</si>
  <si>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</si>
  <si>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</si>
  <si>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</si>
  <si>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</si>
  <si>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</si>
  <si>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</si>
  <si>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</si>
  <si>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</si>
  <si>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</si>
  <si>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</si>
  <si>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</si>
  <si>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</si>
  <si>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</si>
  <si>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</si>
  <si>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</si>
  <si>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</si>
  <si>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</si>
  <si>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</si>
  <si>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</si>
  <si>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</si>
  <si>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</si>
  <si>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</si>
  <si>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</si>
  <si>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</si>
  <si>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</si>
  <si>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</si>
  <si>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</si>
  <si>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</si>
  <si>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</si>
  <si>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</si>
  <si>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</si>
  <si>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</si>
  <si>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</si>
  <si>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</si>
  <si>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</si>
  <si>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</si>
  <si>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</si>
  <si>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</si>
  <si>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</si>
  <si>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</si>
  <si>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</si>
  <si>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</si>
  <si>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</si>
  <si>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</si>
  <si>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</si>
  <si>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</si>
  <si>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</si>
  <si>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</si>
  <si>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</si>
  <si>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</si>
  <si>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</si>
  <si>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</si>
  <si>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</si>
  <si>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</si>
  <si>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</si>
  <si>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</si>
  <si>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</si>
  <si>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</si>
  <si>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</si>
  <si>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</si>
  <si>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</si>
  <si>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</si>
  <si>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</si>
  <si>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</si>
  <si>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</si>
  <si>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</si>
  <si>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</si>
  <si>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</si>
  <si>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</si>
  <si>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</si>
  <si>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</si>
  <si>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</si>
  <si>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</si>
  <si>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</si>
  <si>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</si>
  <si>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</si>
  <si>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</si>
  <si>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</si>
  <si>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</si>
  <si>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</si>
  <si>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</si>
  <si>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</si>
  <si>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</si>
  <si>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</si>
  <si>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</si>
  <si>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</si>
  <si>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</si>
  <si>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</si>
  <si>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</si>
  <si>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</si>
  <si>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</si>
  <si>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</si>
  <si>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</si>
  <si>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</si>
  <si>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</si>
  <si>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</si>
  <si>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</si>
  <si>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</si>
  <si>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</si>
  <si>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</si>
  <si>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</si>
  <si>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</si>
  <si>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</si>
  <si>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</si>
  <si>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</si>
  <si>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</si>
  <si>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</si>
  <si>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</si>
  <si>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</si>
  <si>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</si>
  <si>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</si>
  <si>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</si>
  <si>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</si>
  <si>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</si>
  <si>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</si>
  <si>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</si>
  <si>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</si>
  <si>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</si>
  <si>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</si>
  <si>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</si>
  <si>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</si>
  <si>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</si>
  <si>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</si>
  <si>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</si>
  <si>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</si>
  <si>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</si>
  <si>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</si>
  <si>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</si>
  <si>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</si>
  <si>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</si>
  <si>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</si>
  <si>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</si>
  <si>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</si>
  <si>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</si>
  <si>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</si>
  <si>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</si>
  <si>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</si>
  <si>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</si>
  <si>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</si>
  <si>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</si>
  <si>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</si>
  <si>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</si>
  <si>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</si>
  <si>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</si>
  <si>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</si>
  <si>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</si>
  <si>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</si>
  <si>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</si>
  <si>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</si>
  <si>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</si>
  <si>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</si>
  <si>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</si>
  <si>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</si>
  <si>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</si>
  <si>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</si>
  <si>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</si>
  <si>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</si>
  <si>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</si>
  <si>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</si>
  <si>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</si>
  <si>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</si>
  <si>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</si>
  <si>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</si>
  <si>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</si>
  <si>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</si>
  <si>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</si>
  <si>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</si>
  <si>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</si>
  <si>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</si>
  <si>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</si>
  <si>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</si>
  <si>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</si>
  <si>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</si>
  <si>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</si>
  <si>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</si>
  <si>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</si>
  <si>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</si>
  <si>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</si>
  <si>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</si>
  <si>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</si>
  <si>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</si>
  <si>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</si>
  <si>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</si>
  <si>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</si>
  <si>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</si>
  <si>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</si>
  <si>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</si>
  <si>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</si>
  <si>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</si>
  <si>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</si>
  <si>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</si>
  <si>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</si>
  <si>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</si>
  <si>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</si>
  <si>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</si>
  <si>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</si>
  <si>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</si>
  <si>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</si>
  <si>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</si>
  <si>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</si>
  <si>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</si>
  <si>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</si>
  <si>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</si>
  <si>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</si>
  <si>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</si>
  <si>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</si>
  <si>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</si>
  <si>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</si>
  <si>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</si>
  <si>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</si>
  <si>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</si>
  <si>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</si>
  <si>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</si>
  <si>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</si>
  <si>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</si>
  <si>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</si>
  <si>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</si>
  <si>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</si>
  <si>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</si>
  <si>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</si>
  <si>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</si>
  <si>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</si>
  <si>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</si>
  <si>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</si>
  <si>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</si>
  <si>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</si>
  <si>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</si>
  <si>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</si>
  <si>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</si>
  <si>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</si>
  <si>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</si>
  <si>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</si>
  <si>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</si>
  <si>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</si>
  <si>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</si>
  <si>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</si>
  <si>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</si>
  <si>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</si>
  <si>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</si>
  <si>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</si>
  <si>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</si>
  <si>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</si>
  <si>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</si>
  <si>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</si>
  <si>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</si>
  <si>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</si>
  <si>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</si>
  <si>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</si>
  <si>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</si>
  <si>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</si>
  <si>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</si>
  <si>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</si>
  <si>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</si>
  <si>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</si>
  <si>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</si>
  <si>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</si>
  <si>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</si>
  <si>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</si>
  <si>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</si>
  <si>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</si>
  <si>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</si>
  <si>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</si>
  <si>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</si>
  <si>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</si>
  <si>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</si>
  <si>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</si>
  <si>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</si>
  <si>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</si>
  <si>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</si>
  <si>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</si>
  <si>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</si>
  <si>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</si>
  <si>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</si>
  <si>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</si>
  <si>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</si>
  <si>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</si>
  <si>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</si>
  <si>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</si>
  <si>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</si>
  <si>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</si>
  <si>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</si>
  <si>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</si>
  <si>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</si>
  <si>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</si>
  <si>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</si>
  <si>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</si>
  <si>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</si>
  <si>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</si>
  <si>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</si>
  <si>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</si>
  <si>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</si>
  <si>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</si>
  <si>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</si>
  <si>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</si>
  <si>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</si>
  <si>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</si>
  <si>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</si>
  <si>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</si>
  <si>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</si>
  <si>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</si>
  <si>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</si>
  <si>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</si>
  <si>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</si>
  <si>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</si>
  <si>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</si>
  <si>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</si>
  <si>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</si>
  <si>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</si>
  <si>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</si>
  <si>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</si>
  <si>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</si>
  <si>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</si>
  <si>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</si>
  <si>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</si>
  <si>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</si>
  <si>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</si>
  <si>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</si>
  <si>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</si>
  <si>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</si>
  <si>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</si>
  <si>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</si>
  <si>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</si>
  <si>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</si>
  <si>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</si>
  <si>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</si>
  <si>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</si>
  <si>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</si>
  <si>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</si>
  <si>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</si>
  <si>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</si>
  <si>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</si>
  <si>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</si>
  <si>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</si>
  <si>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</si>
  <si>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</si>
  <si>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</si>
  <si>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</si>
  <si>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</si>
  <si>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</si>
  <si>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</si>
  <si>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</si>
  <si>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</si>
  <si>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</si>
  <si>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</si>
  <si>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</si>
  <si>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</si>
  <si>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</si>
  <si>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</si>
  <si>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</si>
  <si>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</si>
  <si>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</si>
  <si>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</si>
  <si>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</si>
  <si>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</si>
  <si>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</si>
  <si>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</si>
  <si>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</si>
  <si>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</si>
  <si>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</si>
  <si>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</si>
  <si>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</si>
  <si>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</si>
  <si>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</si>
  <si>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</si>
  <si>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</si>
  <si>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</si>
  <si>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</si>
  <si>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</si>
  <si>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</si>
  <si>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</si>
  <si>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</si>
  <si>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</si>
  <si>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</si>
  <si>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</si>
  <si>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</si>
  <si>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</si>
  <si>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</si>
  <si>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</si>
  <si>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</si>
  <si>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</si>
  <si>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</si>
  <si>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</si>
  <si>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</si>
  <si>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</si>
  <si>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</si>
  <si>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</si>
  <si>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</si>
  <si>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</si>
  <si>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</si>
  <si>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</si>
  <si>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</si>
  <si>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</si>
  <si>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</si>
  <si>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</si>
  <si>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</si>
  <si>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</si>
  <si>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</si>
  <si>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</si>
  <si>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</si>
  <si>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</si>
  <si>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</si>
  <si>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</si>
  <si>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</si>
  <si>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</si>
  <si>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</si>
  <si>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</si>
  <si>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</si>
  <si>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</si>
  <si>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</si>
  <si>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</si>
  <si>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</si>
  <si>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</si>
  <si>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</si>
  <si>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</si>
  <si>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</si>
  <si>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</si>
  <si>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</si>
  <si>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</si>
  <si>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</si>
  <si>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</si>
  <si>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</si>
  <si>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</si>
  <si>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</si>
  <si>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</si>
  <si>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</si>
  <si>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</si>
  <si>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</si>
  <si>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</si>
  <si>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</si>
  <si>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</si>
  <si>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</si>
  <si>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</si>
  <si>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</si>
  <si>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</si>
  <si>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</si>
  <si>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</si>
  <si>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</si>
  <si>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</si>
  <si>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</si>
  <si>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</si>
  <si>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</si>
  <si>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</si>
  <si>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</si>
  <si>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</si>
  <si>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</si>
  <si>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</si>
  <si>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</si>
  <si>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</si>
  <si>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</si>
  <si>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</si>
  <si>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</si>
  <si>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</si>
  <si>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</si>
  <si>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</si>
  <si>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</si>
  <si>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</si>
  <si>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</si>
  <si>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</si>
  <si>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</si>
  <si>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</si>
  <si>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</si>
  <si>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</si>
  <si>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</si>
  <si>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</si>
  <si>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</si>
  <si>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</si>
  <si>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</si>
  <si>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</si>
  <si>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</si>
  <si>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</si>
  <si>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</si>
  <si>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</si>
  <si>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</si>
  <si>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</si>
  <si>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</si>
  <si>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</si>
  <si>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</si>
  <si>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</si>
  <si>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</si>
  <si>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</si>
  <si>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</si>
  <si>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</si>
  <si>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</si>
  <si>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</si>
  <si>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</si>
  <si>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</si>
  <si>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</si>
  <si>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</si>
  <si>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</si>
  <si>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</si>
  <si>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</si>
  <si>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</si>
  <si>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</si>
  <si>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</si>
  <si>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</si>
  <si>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</si>
  <si>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</si>
  <si>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</si>
  <si>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</si>
  <si>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</si>
  <si>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</si>
  <si>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</si>
  <si>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</si>
  <si>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</si>
  <si>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</si>
  <si>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</si>
  <si>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</si>
  <si>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</si>
  <si>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</si>
  <si>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</si>
  <si>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</si>
  <si>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</si>
  <si>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</si>
  <si>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</si>
  <si>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</si>
  <si>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</si>
  <si>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</si>
  <si>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</si>
  <si>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</si>
  <si>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</si>
  <si>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</si>
  <si>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</si>
  <si>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</si>
  <si>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</si>
  <si>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</si>
  <si>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</si>
  <si>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</si>
  <si>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</si>
  <si>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</si>
  <si>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</si>
  <si>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</si>
  <si>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</si>
  <si>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</si>
  <si>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</si>
  <si>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</si>
  <si>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</si>
  <si>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</si>
  <si>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</si>
  <si>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</si>
  <si>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</si>
  <si>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</si>
  <si>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</si>
  <si>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</si>
  <si>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</si>
  <si>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</si>
  <si>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</si>
  <si>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</si>
  <si>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</si>
  <si>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</si>
  <si>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</si>
  <si>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</si>
  <si>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</si>
  <si>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</si>
  <si>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</si>
  <si>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</si>
  <si>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</si>
  <si>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</si>
  <si>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</si>
  <si>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</si>
  <si>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</si>
  <si>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</si>
  <si>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</si>
  <si>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</si>
  <si>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</si>
  <si>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</si>
  <si>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</si>
  <si>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</si>
  <si>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</si>
  <si>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</si>
  <si>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</si>
  <si>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</si>
  <si>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</si>
  <si>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</si>
  <si>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</si>
  <si>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</si>
  <si>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</si>
  <si>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</si>
  <si>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</si>
  <si>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</si>
  <si>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</si>
  <si>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</si>
  <si>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</si>
  <si>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</si>
  <si>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</si>
  <si>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</si>
  <si>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</si>
  <si>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</si>
  <si>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</si>
  <si>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</si>
  <si>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</si>
  <si>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</si>
  <si>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</si>
  <si>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</si>
  <si>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</si>
  <si>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</si>
  <si>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</si>
  <si>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</si>
  <si>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</si>
  <si>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</si>
  <si>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</si>
  <si>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</si>
  <si>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</si>
  <si>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</si>
  <si>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</si>
  <si>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</si>
  <si>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</si>
  <si>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</si>
  <si>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</si>
  <si>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</si>
  <si>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</si>
  <si>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</si>
  <si>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</si>
  <si>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</si>
  <si>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</si>
  <si>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</si>
  <si>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</si>
  <si>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</si>
  <si>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</si>
  <si>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</si>
  <si>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</si>
  <si>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</si>
  <si>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</si>
  <si>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</si>
  <si>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</si>
  <si>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</si>
  <si>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</si>
  <si>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</si>
  <si>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</si>
  <si>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</si>
  <si>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</si>
  <si>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</si>
  <si>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</si>
  <si>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</si>
  <si>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</si>
  <si>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</si>
  <si>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</si>
  <si>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</si>
  <si>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</si>
  <si>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</si>
  <si>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</si>
  <si>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</si>
  <si>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</si>
  <si>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</si>
  <si>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</si>
  <si>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</si>
  <si>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</si>
  <si>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</si>
  <si>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</si>
  <si>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</si>
  <si>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</si>
  <si>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</si>
  <si>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</si>
  <si>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</si>
  <si>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</si>
  <si>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</si>
  <si>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</si>
  <si>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</si>
  <si>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</si>
  <si>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</si>
  <si>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</si>
  <si>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</si>
  <si>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</si>
  <si>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</si>
  <si>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</si>
  <si>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</si>
  <si>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</si>
  <si>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</si>
  <si>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</si>
  <si>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</si>
  <si>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</si>
  <si>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</si>
  <si>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</si>
  <si>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</si>
  <si>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</si>
  <si>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</si>
  <si>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</si>
  <si>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</si>
  <si>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</si>
  <si>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</si>
  <si>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</si>
  <si>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</si>
  <si>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</si>
  <si>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</si>
  <si>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</si>
  <si>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</si>
  <si>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</si>
  <si>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</si>
  <si>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</si>
  <si>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</si>
  <si>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</si>
  <si>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</si>
  <si>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</si>
  <si>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</si>
  <si>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</si>
  <si>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</si>
  <si>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</si>
  <si>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</si>
  <si>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</si>
  <si>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</si>
  <si>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</si>
  <si>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</si>
  <si>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</si>
  <si>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</si>
  <si>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</si>
  <si>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</si>
  <si>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</si>
  <si>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</si>
  <si>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</si>
  <si>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</si>
  <si>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</si>
  <si>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</si>
  <si>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</si>
  <si>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</si>
  <si>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</si>
  <si>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</si>
  <si>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</si>
  <si>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</si>
  <si>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</si>
  <si>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</si>
  <si>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</si>
  <si>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</si>
  <si>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</si>
  <si>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</si>
  <si>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</si>
  <si>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</si>
  <si>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</si>
  <si>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</si>
  <si>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</si>
  <si>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</si>
  <si>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</si>
  <si>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</si>
  <si>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</si>
  <si>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</si>
  <si>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</si>
  <si>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</si>
  <si>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</si>
  <si>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</si>
  <si>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</si>
  <si>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</si>
  <si>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</si>
  <si>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</si>
  <si>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</si>
  <si>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</si>
  <si>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</si>
  <si>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</si>
  <si>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</si>
  <si>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</si>
  <si>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</si>
  <si>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</si>
  <si>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</si>
  <si>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</si>
  <si>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</si>
  <si>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</si>
  <si>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</si>
  <si>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</si>
  <si>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</si>
  <si>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</si>
  <si>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</si>
  <si>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</si>
  <si>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</si>
  <si>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</si>
  <si>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</si>
  <si>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</si>
  <si>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</si>
  <si>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</si>
  <si>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</si>
  <si>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</si>
  <si>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</si>
  <si>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</si>
  <si>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</si>
  <si>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</si>
  <si>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</si>
  <si>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</si>
  <si>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</si>
  <si>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</si>
  <si>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</si>
  <si>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</si>
  <si>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</si>
  <si>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</si>
  <si>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</si>
  <si>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</si>
  <si>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</si>
  <si>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</si>
  <si>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</si>
  <si>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</si>
  <si>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</si>
  <si>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</si>
  <si>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</si>
  <si>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</si>
  <si>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</si>
  <si>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</si>
  <si>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</si>
  <si>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</si>
  <si>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</si>
  <si>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</si>
  <si>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</si>
  <si>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</si>
  <si>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</si>
  <si>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</si>
  <si>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</si>
  <si>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</si>
  <si>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</si>
  <si>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</si>
  <si>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</si>
  <si>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</si>
  <si>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</si>
  <si>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</si>
  <si>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</si>
  <si>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</si>
  <si>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</si>
  <si>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</si>
  <si>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</si>
  <si>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</si>
  <si>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</si>
  <si>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</si>
  <si>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</si>
  <si>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</si>
  <si>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</si>
  <si>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</si>
  <si>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</si>
  <si>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</si>
  <si>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</si>
  <si>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</si>
  <si>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</si>
  <si>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</si>
  <si>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</si>
  <si>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</si>
  <si>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</si>
  <si>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</si>
  <si>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</si>
  <si>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</si>
  <si>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</si>
  <si>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</si>
  <si>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</si>
  <si>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</si>
  <si>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</si>
  <si>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</si>
  <si>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</si>
  <si>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</si>
  <si>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</si>
  <si>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</si>
  <si>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</si>
  <si>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</si>
  <si>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</si>
  <si>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</si>
  <si>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</si>
  <si>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</si>
  <si>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</si>
  <si>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</si>
  <si>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</si>
  <si>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</si>
  <si>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</si>
  <si>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</si>
  <si>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</si>
  <si>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</si>
  <si>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</si>
  <si>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</si>
  <si>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</si>
  <si>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</si>
  <si>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</si>
  <si>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</si>
  <si>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</si>
  <si>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</si>
  <si>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</si>
  <si>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</si>
  <si>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</si>
  <si>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</si>
  <si>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</si>
  <si>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</si>
  <si>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</si>
  <si>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</si>
  <si>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</si>
  <si>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</si>
  <si>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</si>
  <si>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</si>
  <si>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</si>
  <si>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</si>
  <si>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</si>
  <si>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</si>
  <si>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</si>
  <si>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</si>
  <si>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</si>
  <si>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</si>
  <si>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</si>
  <si>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</si>
  <si>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</si>
  <si>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</si>
  <si>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</si>
  <si>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</si>
  <si>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</si>
  <si>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</si>
  <si>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</si>
  <si>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</si>
  <si>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</si>
  <si>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</si>
  <si>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</si>
  <si>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</si>
  <si>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</si>
  <si>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</si>
  <si>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</si>
  <si>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</si>
  <si>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</si>
  <si>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</si>
  <si>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</si>
  <si>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</si>
  <si>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</si>
  <si>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</si>
  <si>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</si>
  <si>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</si>
  <si>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</si>
  <si>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</si>
  <si>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</si>
  <si>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</si>
  <si>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</si>
  <si>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</si>
  <si>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</si>
  <si>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</si>
  <si>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</si>
  <si>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</si>
  <si>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</si>
  <si>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</si>
  <si>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</si>
  <si>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</si>
  <si>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</si>
  <si>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</si>
  <si>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</si>
  <si>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</si>
  <si>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</si>
  <si>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</si>
  <si>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</si>
  <si>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</si>
  <si>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</si>
  <si>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</si>
  <si>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</si>
  <si>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</si>
  <si>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</si>
  <si>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</si>
  <si>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</si>
  <si>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</si>
  <si>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</si>
  <si>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</si>
  <si>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</si>
  <si>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</si>
  <si>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</si>
  <si>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</si>
  <si>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</si>
  <si>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</si>
  <si>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</si>
  <si>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</si>
  <si>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</si>
  <si>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</si>
  <si>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</si>
  <si>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</si>
  <si>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</si>
  <si>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</si>
  <si>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</si>
  <si>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</si>
  <si>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</si>
  <si>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</si>
  <si>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</si>
  <si>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</si>
  <si>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</si>
  <si>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</si>
  <si>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</si>
  <si>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</si>
  <si>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</si>
  <si>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</si>
  <si>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</si>
  <si>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</si>
  <si>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</si>
  <si>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</si>
  <si>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</si>
  <si>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</si>
  <si>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</si>
  <si>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</si>
  <si>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</si>
  <si>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</si>
  <si>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</si>
  <si>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</si>
  <si>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</si>
  <si>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</si>
  <si>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</si>
  <si>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</si>
  <si>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</si>
  <si>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</si>
  <si>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</si>
  <si>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</si>
  <si>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</si>
  <si>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</si>
  <si>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</si>
  <si>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</si>
  <si>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</si>
  <si>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</si>
  <si>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</si>
  <si>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</si>
  <si>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</si>
  <si>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</si>
  <si>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</si>
  <si>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</si>
  <si>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</si>
  <si>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</si>
  <si>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</si>
  <si>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</si>
  <si>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</si>
  <si>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</si>
  <si>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</si>
  <si>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</si>
  <si>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</si>
  <si>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</si>
  <si>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</si>
  <si>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</si>
  <si>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</si>
  <si>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</si>
  <si>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</si>
  <si>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</si>
  <si>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</si>
  <si>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</si>
  <si>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</si>
  <si>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</si>
  <si>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</si>
  <si>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</si>
  <si>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</si>
  <si>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</si>
  <si>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</si>
  <si>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</si>
  <si>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</si>
  <si>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</si>
  <si>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</si>
  <si>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</si>
  <si>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</si>
  <si>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</si>
  <si>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</si>
  <si>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</si>
  <si>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</si>
  <si>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</si>
  <si>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</si>
  <si>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</si>
  <si>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</si>
  <si>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</si>
  <si>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</si>
  <si>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</si>
  <si>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</si>
  <si>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</si>
  <si>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</si>
  <si>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</si>
  <si>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</si>
  <si>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</si>
  <si>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</si>
  <si>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</si>
  <si>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</si>
  <si>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</si>
  <si>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</si>
  <si>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</si>
  <si>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</si>
  <si>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</si>
  <si>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</si>
  <si>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</si>
  <si>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</si>
  <si>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</si>
  <si>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</si>
  <si>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</si>
  <si>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</si>
  <si>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</si>
  <si>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</si>
  <si>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</si>
  <si>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</si>
  <si>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</si>
  <si>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</si>
  <si>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</si>
  <si>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</si>
  <si>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</si>
  <si>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</si>
  <si>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</si>
  <si>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</si>
  <si>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</si>
  <si>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</si>
  <si>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</si>
  <si>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</si>
  <si>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</si>
  <si>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</si>
  <si>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</si>
  <si>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</si>
  <si>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</si>
  <si>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</si>
  <si>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</si>
  <si>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</si>
  <si>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</si>
  <si>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</si>
  <si>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</si>
  <si>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</si>
  <si>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</si>
  <si>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</si>
  <si>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</si>
  <si>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</si>
  <si>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</si>
  <si>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</si>
  <si>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</si>
  <si>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</si>
  <si>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</si>
  <si>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</si>
  <si>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</si>
  <si>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</si>
  <si>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</si>
  <si>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</si>
  <si>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</si>
  <si>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</si>
  <si>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</si>
  <si>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</si>
  <si>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</si>
  <si>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</si>
  <si>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</si>
  <si>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</si>
  <si>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</si>
  <si>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</si>
  <si>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</si>
  <si>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</si>
  <si>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</si>
  <si>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</si>
  <si>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</si>
  <si>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</si>
  <si>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</si>
  <si>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</si>
  <si>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</si>
  <si>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</si>
  <si>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</si>
  <si>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</si>
  <si>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</si>
  <si>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</si>
  <si>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</si>
  <si>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</si>
  <si>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</si>
  <si>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</si>
  <si>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</si>
  <si>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</si>
  <si>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</si>
  <si>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</si>
  <si>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</si>
  <si>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</si>
  <si>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</si>
  <si>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</si>
  <si>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</si>
  <si>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</si>
  <si>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</si>
  <si>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</si>
  <si>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</si>
  <si>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</si>
  <si>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</si>
  <si>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</si>
  <si>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</si>
  <si>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</si>
  <si>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</si>
  <si>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</si>
  <si>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</si>
  <si>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</si>
  <si>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</si>
  <si>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</si>
  <si>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</si>
  <si>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</si>
  <si>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</si>
  <si>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</si>
  <si>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</si>
  <si>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</si>
  <si>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</si>
  <si>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</si>
  <si>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</si>
  <si>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</si>
  <si>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</si>
  <si>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</si>
  <si>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</si>
  <si>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</si>
  <si>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</si>
  <si>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</si>
  <si>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</si>
  <si>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</si>
  <si>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</si>
  <si>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</si>
  <si>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</si>
  <si>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</si>
  <si>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</si>
  <si>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</si>
  <si>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</si>
  <si>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</si>
  <si>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</si>
  <si>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</si>
  <si>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</si>
  <si>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</si>
  <si>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</si>
  <si>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</si>
  <si>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</si>
  <si>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</si>
  <si>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</si>
  <si>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</si>
  <si>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</si>
  <si>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</si>
  <si>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</si>
  <si>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</si>
  <si>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</si>
  <si>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</si>
  <si>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</si>
  <si>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</si>
  <si>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</si>
  <si>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</si>
  <si>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</si>
  <si>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</si>
  <si>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</si>
  <si>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</si>
  <si>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</si>
  <si>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</si>
  <si>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</si>
  <si>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</si>
  <si>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</si>
  <si>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</si>
  <si>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</si>
  <si>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</si>
  <si>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</si>
  <si>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</si>
  <si>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</si>
  <si>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</si>
  <si>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</si>
  <si>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</si>
  <si>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</si>
  <si>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</si>
  <si>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</si>
  <si>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</si>
  <si>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</si>
  <si>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</si>
  <si>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</si>
  <si>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</si>
  <si>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</si>
  <si>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</si>
  <si>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</si>
  <si>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</si>
  <si>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</si>
  <si>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</si>
  <si>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</si>
  <si>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</si>
  <si>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</si>
  <si>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</si>
  <si>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</si>
  <si>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</si>
  <si>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</si>
  <si>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</si>
  <si>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</si>
  <si>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</si>
  <si>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</si>
  <si>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</si>
  <si>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</si>
  <si>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</si>
  <si>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</si>
  <si>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</si>
  <si>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</si>
  <si>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</si>
  <si>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</si>
  <si>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</si>
  <si>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</si>
  <si>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</si>
  <si>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</si>
  <si>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</si>
  <si>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</si>
  <si>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</si>
  <si>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</si>
  <si>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</si>
  <si>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</si>
  <si>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</si>
  <si>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</si>
  <si>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</si>
  <si>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</si>
  <si>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</si>
  <si>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</si>
  <si>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</si>
  <si>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</si>
  <si>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</si>
  <si>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</si>
  <si>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</si>
  <si>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</si>
  <si>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</si>
  <si>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</si>
  <si>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</si>
  <si>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</si>
  <si>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</si>
  <si>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</si>
  <si>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</si>
  <si>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</si>
  <si>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</si>
  <si>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</si>
  <si>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</si>
  <si>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</si>
  <si>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</si>
  <si>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</si>
  <si>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</si>
  <si>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</si>
  <si>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</si>
  <si>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</si>
  <si>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</si>
  <si>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</si>
  <si>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</si>
  <si>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</si>
  <si>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</si>
  <si>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</si>
  <si>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</si>
  <si>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</si>
  <si>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</si>
  <si>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</si>
  <si>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</si>
  <si>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</si>
  <si>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</si>
  <si>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</si>
  <si>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</si>
  <si>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</si>
  <si>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</si>
  <si>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</si>
  <si>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</si>
  <si>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</si>
  <si>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</si>
  <si>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</si>
  <si>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</si>
  <si>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</si>
  <si>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</si>
  <si>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</si>
  <si>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</si>
  <si>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</si>
  <si>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</si>
  <si>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</si>
  <si>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</si>
  <si>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</si>
  <si>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</si>
  <si>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</si>
  <si>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</si>
  <si>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</si>
  <si>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</si>
  <si>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</si>
  <si>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</si>
  <si>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</si>
  <si>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</si>
  <si>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</si>
  <si>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</si>
  <si>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</si>
  <si>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</si>
  <si>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</si>
  <si>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</si>
  <si>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</si>
  <si>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</si>
  <si>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</si>
  <si>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</si>
  <si>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</si>
  <si>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</si>
  <si>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</si>
  <si>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</si>
  <si>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</si>
  <si>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</si>
  <si>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</si>
  <si>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</si>
  <si>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</si>
  <si>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</si>
  <si>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</si>
  <si>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</si>
  <si>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</si>
  <si>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</si>
  <si>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</si>
  <si>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</si>
  <si>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</si>
  <si>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</si>
  <si>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</si>
  <si>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</si>
  <si>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</si>
  <si>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</si>
  <si>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</si>
  <si>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</si>
  <si>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</si>
  <si>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</si>
  <si>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</si>
  <si>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</si>
  <si>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</si>
  <si>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</si>
  <si>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</si>
  <si>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</si>
  <si>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</si>
  <si>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</si>
  <si>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</si>
  <si>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</si>
  <si>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</si>
  <si>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</si>
  <si>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</si>
  <si>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</si>
  <si>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</si>
  <si>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</si>
  <si>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</si>
  <si>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</si>
  <si>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</si>
  <si>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</si>
  <si>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</si>
  <si>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</si>
  <si>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</si>
  <si>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</si>
  <si>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</si>
  <si>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</si>
  <si>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</si>
  <si>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</si>
  <si>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</si>
  <si>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</si>
  <si>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</si>
  <si>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</si>
  <si>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</si>
  <si>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</si>
  <si>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</si>
  <si>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</si>
  <si>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</si>
  <si>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</si>
  <si>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</si>
  <si>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</si>
  <si>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</si>
  <si>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</si>
  <si>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</si>
  <si>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</si>
  <si>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</si>
  <si>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</si>
  <si>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</si>
  <si>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</si>
  <si>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</si>
  <si>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</si>
  <si>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</si>
  <si>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</si>
  <si>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</si>
  <si>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</si>
  <si>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</si>
  <si>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</si>
  <si>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</si>
  <si>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</si>
  <si>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</si>
  <si>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</si>
  <si>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</si>
  <si>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</si>
  <si>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</si>
  <si>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</si>
  <si>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</si>
  <si>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</si>
  <si>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</si>
  <si>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</si>
  <si>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</si>
  <si>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</si>
  <si>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</si>
  <si>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</si>
  <si>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</si>
  <si>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</si>
  <si>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</si>
  <si>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</si>
  <si>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</si>
  <si>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</si>
  <si>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</si>
  <si>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</si>
  <si>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</si>
  <si>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</si>
  <si>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</si>
  <si>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</si>
  <si>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</si>
  <si>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</si>
  <si>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</si>
  <si>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</si>
  <si>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</si>
  <si>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</si>
  <si>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</si>
  <si>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</si>
  <si>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</si>
  <si>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</si>
  <si>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</si>
  <si>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</si>
  <si>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</si>
  <si>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</si>
  <si>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</si>
  <si>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</si>
  <si>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</si>
  <si>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</si>
  <si>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</si>
  <si>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</si>
  <si>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</si>
  <si>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</si>
  <si>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</si>
  <si>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</si>
  <si>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</si>
  <si>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</si>
  <si>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</si>
  <si>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</si>
  <si>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</si>
  <si>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</si>
  <si>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</si>
  <si>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</si>
  <si>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</si>
  <si>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</si>
  <si>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</si>
  <si>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</si>
  <si>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</si>
  <si>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</si>
  <si>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</si>
  <si>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</si>
  <si>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</si>
  <si>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</si>
  <si>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</si>
  <si>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</si>
  <si>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</si>
  <si>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</si>
  <si>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</si>
  <si>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</si>
  <si>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</si>
  <si>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</si>
  <si>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</si>
  <si>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</si>
  <si>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</si>
  <si>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</si>
  <si>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</si>
  <si>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</si>
  <si>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</si>
  <si>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</si>
  <si>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</si>
  <si>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</si>
  <si>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</si>
  <si>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</si>
  <si>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</si>
  <si>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</si>
  <si>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</si>
  <si>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</si>
  <si>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</si>
  <si>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</si>
  <si>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</si>
  <si>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</si>
  <si>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</si>
  <si>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</si>
  <si>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</si>
  <si>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</si>
  <si>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</si>
  <si>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</si>
  <si>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</si>
  <si>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</si>
  <si>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</si>
  <si>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</si>
  <si>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</si>
  <si>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</si>
  <si>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</si>
  <si>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</si>
  <si>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</si>
  <si>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</si>
  <si>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</si>
  <si>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</si>
  <si>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</si>
  <si>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</si>
  <si>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</si>
  <si>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</si>
  <si>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</si>
  <si>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</si>
  <si>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</si>
  <si>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</si>
  <si>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</si>
  <si>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</si>
  <si>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</si>
  <si>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</si>
  <si>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</si>
  <si>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</si>
  <si>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</si>
  <si>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</si>
  <si>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</si>
  <si>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</si>
  <si>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</si>
  <si>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</si>
  <si>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</si>
  <si>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</si>
  <si>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</si>
  <si>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</si>
  <si>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</si>
  <si>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</si>
  <si>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</si>
  <si>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</si>
  <si>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</si>
  <si>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</si>
  <si>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</si>
  <si>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</si>
  <si>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</si>
  <si>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</si>
  <si>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</si>
  <si>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</si>
  <si>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</si>
  <si>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</si>
  <si>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</si>
  <si>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</si>
  <si>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</si>
  <si>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</si>
  <si>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</si>
  <si>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</si>
  <si>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</si>
  <si>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</si>
  <si>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</si>
  <si>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</si>
  <si>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</si>
  <si>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</si>
  <si>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</si>
  <si>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</si>
  <si>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</si>
  <si>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</si>
  <si>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</si>
  <si>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</si>
  <si>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</si>
  <si>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</si>
  <si>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</si>
  <si>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</si>
  <si>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</si>
  <si>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</si>
  <si>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</si>
  <si>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</si>
  <si>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</si>
  <si>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</si>
  <si>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</si>
  <si>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</si>
  <si>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</si>
  <si>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</si>
  <si>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</si>
  <si>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</si>
  <si>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</si>
  <si>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</si>
  <si>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</si>
  <si>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</si>
  <si>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</si>
  <si>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</si>
  <si>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</si>
  <si>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</si>
  <si>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</si>
  <si>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</si>
  <si>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</si>
  <si>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</si>
  <si>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</si>
  <si>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</si>
  <si>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</si>
  <si>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</si>
  <si>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</si>
  <si>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</si>
  <si>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</si>
  <si>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</si>
  <si>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</si>
  <si>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</si>
  <si>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</si>
  <si>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</si>
  <si>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</si>
  <si>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</si>
  <si>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</si>
  <si>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</si>
  <si>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</si>
  <si>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</si>
  <si>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</si>
  <si>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</si>
  <si>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</si>
  <si>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</si>
  <si>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</si>
  <si>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</si>
  <si>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</si>
  <si>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</si>
  <si>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</si>
  <si>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</si>
  <si>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</si>
  <si>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</si>
  <si>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</si>
  <si>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</si>
  <si>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</si>
  <si>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</si>
  <si>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</si>
  <si>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</si>
  <si>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</si>
  <si>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</si>
  <si>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</si>
  <si>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</si>
  <si>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</si>
  <si>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</si>
  <si>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</si>
  <si>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</si>
  <si>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</si>
  <si>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</si>
  <si>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</si>
  <si>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</si>
  <si>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</si>
  <si>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</si>
  <si>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</si>
  <si>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</si>
  <si>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</si>
  <si>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</si>
  <si>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</si>
  <si>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</si>
  <si>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</si>
  <si>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</si>
  <si>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</si>
  <si>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</si>
  <si>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</si>
  <si>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</si>
  <si>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</si>
  <si>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</si>
  <si>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</si>
  <si>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</si>
  <si>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</si>
  <si>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</si>
  <si>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</si>
  <si>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</si>
  <si>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</si>
  <si>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</si>
  <si>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</si>
  <si>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</si>
  <si>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</si>
  <si>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</si>
  <si>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</si>
  <si>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</si>
  <si>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</si>
  <si>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</si>
  <si>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</si>
  <si>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</si>
  <si>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</si>
  <si>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</si>
  <si>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</si>
  <si>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</si>
  <si>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</si>
  <si>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</si>
  <si>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</si>
  <si>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</si>
  <si>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</si>
  <si>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</si>
  <si>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</si>
  <si>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</si>
  <si>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</si>
  <si>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</si>
  <si>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</si>
  <si>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</si>
  <si>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</si>
  <si>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</si>
  <si>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</si>
  <si>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</si>
  <si>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</si>
  <si>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</si>
  <si>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</si>
  <si>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</si>
  <si>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</si>
  <si>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</si>
  <si>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</si>
  <si>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</si>
  <si>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</si>
  <si>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</si>
  <si>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</si>
  <si>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</si>
  <si>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</si>
  <si>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</si>
  <si>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</si>
  <si>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</si>
  <si>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</si>
  <si>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</si>
  <si>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</si>
  <si>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</si>
  <si>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</si>
  <si>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</si>
  <si>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</si>
  <si>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</si>
  <si>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</si>
  <si>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</si>
  <si>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</si>
  <si>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</si>
  <si>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</si>
  <si>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</si>
  <si>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</si>
  <si>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</si>
  <si>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</si>
  <si>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</si>
  <si>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</si>
  <si>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</si>
  <si>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</si>
  <si>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</si>
  <si>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</si>
  <si>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</si>
  <si>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</si>
  <si>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</si>
  <si>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</si>
  <si>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</si>
  <si>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</si>
  <si>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</si>
  <si>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</si>
  <si>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</si>
  <si>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</si>
  <si>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</si>
  <si>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</si>
  <si>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</si>
  <si>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</si>
  <si>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</si>
  <si>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</si>
  <si>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</si>
  <si>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</si>
  <si>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</si>
  <si>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</si>
  <si>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</si>
  <si>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</si>
  <si>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</si>
  <si>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</si>
  <si>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</si>
  <si>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</si>
  <si>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</si>
  <si>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</si>
  <si>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</si>
  <si>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</si>
  <si>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</si>
  <si>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</si>
  <si>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</si>
  <si>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</si>
  <si>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</si>
  <si>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</si>
  <si>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</si>
  <si>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</si>
  <si>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</si>
  <si>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</si>
  <si>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</si>
  <si>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</si>
  <si>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</si>
  <si>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</si>
  <si>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</si>
  <si>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</si>
  <si>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</si>
  <si>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</si>
  <si>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</si>
  <si>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</si>
  <si>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</si>
  <si>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</si>
  <si>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</si>
  <si>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</si>
  <si>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</si>
  <si>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</si>
  <si>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</si>
  <si>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</si>
  <si>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</si>
  <si>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</si>
  <si>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</si>
  <si>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</si>
  <si>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</si>
  <si>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</si>
  <si>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</si>
  <si>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</si>
  <si>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</si>
  <si>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</si>
  <si>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</si>
  <si>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</si>
  <si>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</si>
  <si>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</si>
  <si>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</si>
  <si>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</si>
  <si>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</si>
  <si>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</si>
  <si>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</si>
  <si>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</si>
  <si>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</si>
  <si>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</si>
  <si>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</si>
  <si>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</si>
  <si>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</si>
  <si>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</si>
  <si>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</si>
  <si>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</si>
  <si>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</si>
  <si>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</si>
  <si>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</si>
  <si>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</si>
  <si>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</si>
  <si>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</si>
  <si>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</si>
  <si>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</si>
  <si>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</si>
  <si>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</si>
  <si>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</si>
  <si>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</si>
  <si>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</si>
  <si>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</si>
  <si>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</si>
  <si>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</si>
  <si>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</si>
  <si>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</si>
  <si>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</si>
  <si>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</si>
  <si>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</si>
  <si>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</si>
  <si>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</si>
  <si>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</si>
  <si>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</si>
  <si>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</si>
  <si>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</si>
  <si>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</si>
  <si>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</si>
  <si>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</si>
  <si>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</si>
  <si>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</si>
  <si>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</si>
  <si>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</si>
  <si>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</si>
  <si>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</si>
  <si>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</si>
  <si>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</si>
  <si>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</si>
  <si>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</si>
  <si>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</si>
  <si>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</si>
  <si>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</si>
  <si>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</si>
  <si>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</si>
  <si>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</si>
  <si>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</si>
  <si>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</si>
  <si>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</si>
  <si>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</si>
  <si>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</si>
  <si>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</si>
  <si>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</si>
  <si>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</si>
  <si>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</si>
  <si>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</si>
  <si>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</si>
  <si>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</si>
  <si>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</si>
  <si>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</si>
  <si>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</si>
  <si>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</si>
  <si>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</si>
  <si>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</si>
  <si>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</si>
  <si>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</si>
  <si>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</si>
  <si>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</si>
  <si>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</si>
  <si>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</si>
  <si>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</si>
  <si>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</si>
  <si>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</si>
  <si>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</si>
  <si>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</si>
  <si>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</si>
  <si>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</si>
  <si>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</si>
  <si>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</si>
  <si>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</si>
  <si>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</si>
  <si>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</si>
  <si>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</si>
  <si>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</si>
  <si>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</si>
  <si>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</si>
  <si>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</si>
  <si>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</si>
  <si>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</si>
  <si>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</si>
  <si>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</si>
  <si>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</si>
  <si>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</si>
  <si>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</si>
  <si>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</si>
  <si>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</si>
  <si>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</si>
  <si>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</si>
  <si>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</si>
  <si>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</si>
  <si>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</si>
  <si>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</si>
  <si>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</si>
  <si>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</si>
  <si>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</si>
  <si>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</si>
  <si>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</si>
  <si>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</si>
  <si>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</si>
  <si>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</si>
  <si>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</si>
  <si>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</si>
  <si>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</si>
  <si>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</si>
  <si>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</si>
  <si>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</si>
  <si>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</si>
  <si>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</si>
  <si>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</si>
  <si>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</si>
  <si>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</si>
  <si>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</si>
  <si>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</si>
  <si>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</si>
  <si>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</si>
  <si>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</si>
  <si>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</si>
  <si>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</si>
  <si>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</si>
  <si>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</si>
  <si>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</si>
  <si>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</si>
  <si>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</si>
  <si>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</si>
  <si>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</si>
  <si>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</si>
  <si>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</si>
  <si>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</si>
  <si>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</si>
  <si>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</si>
  <si>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</si>
  <si>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</si>
  <si>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</si>
  <si>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</si>
  <si>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</si>
  <si>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</si>
  <si>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</si>
  <si>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</si>
  <si>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</si>
  <si>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</si>
  <si>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</si>
  <si>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</si>
  <si>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</si>
  <si>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</si>
  <si>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</si>
  <si>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</si>
  <si>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</si>
  <si>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</si>
  <si>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</si>
  <si>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</si>
  <si>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</si>
  <si>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</si>
  <si>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</si>
  <si>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</si>
  <si>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</si>
  <si>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</si>
  <si>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</si>
  <si>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</si>
  <si>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</si>
  <si>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</si>
  <si>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</si>
  <si>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</si>
  <si>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</si>
  <si>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</si>
  <si>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</si>
  <si>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</si>
  <si>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</si>
  <si>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</si>
  <si>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</si>
  <si>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</si>
  <si>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</si>
  <si>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</si>
  <si>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</si>
  <si>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</si>
  <si>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</si>
  <si>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</si>
  <si>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</si>
  <si>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</si>
  <si>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</si>
  <si>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</si>
  <si>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</si>
  <si>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</si>
  <si>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</si>
  <si>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</si>
  <si>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</si>
  <si>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</si>
  <si>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</si>
  <si>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</si>
  <si>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</si>
  <si>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</si>
  <si>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</si>
  <si>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</si>
  <si>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</si>
  <si>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</si>
  <si>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</si>
  <si>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</si>
  <si>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</si>
  <si>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</si>
  <si>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</si>
  <si>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</si>
  <si>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</si>
  <si>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</si>
  <si>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</si>
  <si>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</si>
  <si>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</si>
  <si>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</si>
  <si>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</si>
  <si>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</si>
  <si>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</si>
  <si>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</si>
  <si>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</si>
  <si>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</si>
  <si>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</si>
  <si>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</si>
  <si>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</si>
  <si>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</si>
  <si>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</si>
  <si>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</si>
  <si>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</si>
  <si>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</si>
  <si>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</si>
  <si>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</si>
  <si>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</si>
  <si>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</si>
  <si>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</si>
  <si>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</si>
  <si>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</si>
  <si>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</si>
  <si>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</si>
  <si>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</si>
  <si>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</si>
  <si>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</si>
  <si>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</si>
  <si>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</si>
  <si>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</si>
  <si>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</si>
  <si>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</si>
  <si>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</si>
  <si>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</si>
  <si>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</si>
  <si>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</si>
  <si>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</si>
  <si>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</si>
  <si>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</si>
  <si>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</si>
  <si>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</si>
  <si>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</si>
  <si>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</si>
  <si>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</si>
  <si>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</si>
  <si>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</si>
  <si>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</si>
  <si>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</si>
  <si>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</si>
  <si>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</si>
  <si>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</si>
  <si>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</si>
  <si>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</si>
  <si>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</si>
  <si>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</si>
  <si>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</si>
  <si>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</si>
  <si>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</si>
  <si>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</si>
  <si>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</si>
  <si>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</si>
  <si>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</si>
  <si>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</si>
  <si>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</si>
  <si>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</si>
  <si>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</si>
  <si>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</si>
  <si>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</si>
  <si>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</si>
  <si>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</si>
  <si>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</si>
  <si>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</si>
  <si>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</si>
  <si>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</si>
  <si>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</si>
  <si>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</si>
  <si>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</si>
  <si>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</si>
  <si>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</si>
  <si>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</si>
  <si>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</si>
  <si>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</si>
  <si>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</si>
  <si>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</si>
  <si>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</si>
  <si>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</si>
  <si>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</si>
  <si>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</si>
  <si>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</si>
  <si>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</si>
  <si>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</si>
  <si>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</si>
  <si>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</si>
  <si>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</si>
  <si>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</si>
  <si>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</si>
  <si>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</si>
  <si>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</si>
  <si>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</si>
  <si>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</si>
  <si>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</si>
  <si>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</si>
  <si>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</si>
  <si>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</si>
  <si>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</si>
  <si>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</si>
  <si>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</si>
  <si>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</si>
  <si>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</si>
  <si>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</si>
  <si>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</si>
  <si>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</si>
  <si>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</si>
  <si>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</si>
  <si>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</si>
  <si>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</si>
  <si>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</si>
  <si>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</si>
  <si>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</si>
  <si>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</si>
  <si>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</si>
  <si>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</si>
  <si>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</si>
  <si>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</si>
  <si>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</si>
  <si>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</si>
  <si>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</si>
  <si>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</si>
  <si>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</si>
  <si>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</si>
  <si>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</si>
  <si>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</si>
  <si>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</si>
  <si>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</si>
  <si>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</si>
  <si>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</si>
  <si>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</si>
  <si>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</si>
  <si>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</si>
  <si>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</si>
  <si>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</si>
  <si>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</si>
  <si>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</si>
  <si>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</si>
  <si>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</si>
  <si>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</si>
  <si>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</si>
  <si>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</si>
  <si>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</si>
  <si>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</si>
  <si>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</si>
  <si>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</si>
  <si>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</si>
  <si>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</si>
  <si>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</si>
  <si>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</si>
  <si>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</si>
  <si>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</si>
  <si>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</si>
  <si>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</si>
  <si>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</si>
  <si>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</si>
  <si>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</si>
  <si>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</si>
  <si>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</si>
  <si>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</si>
  <si>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</si>
  <si>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</si>
  <si>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</si>
  <si>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</si>
  <si>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</si>
  <si>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</si>
  <si>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</si>
  <si>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</si>
  <si>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</si>
  <si>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</si>
  <si>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</si>
  <si>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</si>
  <si>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</si>
  <si>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</si>
  <si>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</si>
  <si>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</si>
  <si>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</si>
  <si>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</si>
  <si>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</si>
  <si>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</si>
  <si>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</si>
  <si>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</si>
  <si>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</si>
  <si>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</si>
  <si>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</si>
  <si>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</si>
  <si>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</si>
  <si>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</si>
  <si>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</si>
  <si>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</si>
  <si>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</si>
  <si>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</si>
  <si>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</si>
  <si>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</si>
  <si>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</si>
  <si>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</si>
  <si>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</si>
  <si>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</si>
  <si>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</si>
  <si>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</si>
  <si>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</si>
  <si>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</si>
  <si>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</si>
  <si>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</si>
  <si>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</si>
  <si>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</si>
  <si>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</si>
  <si>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</si>
  <si>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</si>
  <si>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</si>
  <si>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</si>
  <si>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</si>
  <si>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</si>
  <si>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</si>
  <si>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</si>
  <si>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</si>
  <si>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</si>
  <si>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</si>
  <si>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</si>
  <si>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</si>
  <si>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</si>
  <si>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</si>
  <si>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</si>
  <si>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</si>
  <si>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</si>
  <si>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</si>
  <si>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</si>
  <si>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</si>
  <si>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</si>
  <si>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</si>
  <si>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</si>
  <si>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</si>
  <si>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</si>
  <si>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</si>
  <si>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</si>
  <si>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</si>
  <si>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</si>
  <si>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</si>
  <si>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</si>
  <si>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</si>
  <si>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</si>
  <si>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</si>
  <si>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</si>
  <si>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</si>
  <si>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</si>
  <si>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</si>
  <si>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</si>
  <si>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</si>
  <si>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</si>
  <si>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</si>
  <si>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</si>
  <si>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</si>
  <si>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</si>
  <si>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</si>
  <si>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</si>
  <si>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</si>
  <si>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</si>
  <si>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</si>
  <si>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</si>
  <si>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</si>
  <si>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</si>
  <si>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</si>
  <si>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</si>
  <si>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</si>
  <si>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</si>
  <si>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</si>
  <si>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</si>
  <si>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</si>
  <si>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</si>
  <si>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</si>
  <si>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</si>
  <si>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</si>
  <si>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</si>
  <si>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</si>
  <si>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</si>
  <si>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</si>
  <si>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</si>
  <si>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</si>
  <si>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</si>
  <si>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</si>
  <si>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</si>
  <si>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</si>
  <si>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</si>
  <si>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</si>
  <si>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</si>
  <si>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</si>
  <si>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</si>
  <si>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</si>
  <si>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</si>
  <si>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</si>
  <si>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</si>
  <si>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</si>
  <si>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</si>
  <si>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</si>
  <si>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</si>
  <si>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</si>
  <si>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</si>
  <si>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</si>
  <si>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</si>
  <si>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</si>
  <si>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</si>
  <si>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</si>
  <si>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</si>
  <si>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</si>
  <si>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</si>
  <si>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</si>
  <si>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</si>
  <si>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</si>
  <si>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</si>
  <si>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</si>
  <si>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</si>
  <si>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</si>
  <si>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</si>
  <si>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</si>
  <si>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</si>
  <si>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</si>
  <si>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</si>
  <si>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</si>
  <si>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</si>
  <si>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</si>
  <si>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</si>
  <si>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</si>
  <si>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</si>
  <si>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</si>
  <si>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</si>
  <si>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</si>
  <si>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</si>
  <si>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</si>
  <si>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</si>
  <si>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</si>
  <si>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</si>
  <si>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</si>
  <si>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</si>
  <si>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</si>
  <si>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</si>
  <si>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</si>
  <si>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</si>
  <si>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</si>
  <si>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</si>
  <si>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</si>
  <si>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</si>
  <si>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</si>
  <si>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</si>
  <si>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</si>
  <si>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</si>
  <si>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</si>
  <si>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</si>
  <si>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</si>
  <si>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</si>
  <si>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</si>
  <si>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</si>
  <si>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</si>
  <si>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</si>
  <si>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</si>
  <si>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</si>
  <si>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</si>
  <si>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</si>
  <si>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</si>
  <si>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</si>
  <si>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</si>
  <si>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</si>
  <si>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</si>
  <si>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</si>
  <si>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</si>
  <si>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</si>
  <si>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</si>
  <si>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</si>
  <si>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</si>
  <si>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</si>
  <si>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</si>
  <si>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</si>
  <si>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</si>
  <si>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</si>
  <si>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</si>
  <si>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</si>
  <si>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</si>
  <si>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</si>
  <si>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</si>
  <si>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</si>
  <si>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</si>
  <si>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</si>
  <si>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</si>
  <si>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</si>
  <si>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</si>
  <si>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</si>
  <si>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</si>
  <si>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</si>
  <si>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</si>
  <si>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</si>
  <si>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</si>
  <si>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</si>
  <si>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</si>
  <si>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</si>
  <si>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</si>
  <si>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</si>
  <si>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</si>
  <si>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</si>
  <si>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</si>
  <si>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</si>
  <si>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</si>
  <si>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</si>
  <si>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</si>
  <si>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</si>
  <si>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</si>
  <si>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</si>
  <si>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</si>
  <si>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</si>
  <si>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</si>
  <si>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</si>
  <si>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</si>
  <si>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</si>
  <si>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</si>
  <si>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</si>
  <si>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</si>
  <si>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</si>
  <si>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</si>
  <si>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</si>
  <si>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</si>
  <si>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</si>
  <si>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</si>
  <si>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</si>
  <si>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</si>
  <si>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</si>
  <si>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</si>
  <si>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</si>
  <si>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</si>
  <si>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</si>
  <si>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</si>
  <si>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</si>
  <si>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</si>
  <si>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</si>
  <si>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</si>
  <si>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</si>
  <si>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</si>
  <si>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</si>
  <si>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</si>
  <si>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</si>
  <si>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</si>
  <si>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</si>
  <si>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</si>
  <si>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</si>
  <si>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</si>
  <si>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</si>
  <si>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</si>
  <si>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</si>
  <si>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</si>
  <si>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</si>
  <si>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</si>
  <si>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</si>
  <si>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</si>
  <si>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</si>
  <si>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</si>
  <si>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</si>
  <si>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</si>
  <si>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</si>
  <si>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</si>
  <si>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</si>
  <si>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</si>
  <si>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</si>
  <si>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</si>
  <si>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</si>
  <si>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</si>
  <si>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</si>
  <si>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</si>
  <si>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</si>
  <si>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</si>
  <si>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</si>
  <si>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</si>
  <si>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</si>
  <si>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</si>
  <si>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</si>
  <si>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</si>
  <si>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</si>
  <si>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</si>
  <si>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</si>
  <si>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</si>
  <si>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</si>
  <si>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</si>
  <si>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</si>
  <si>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</si>
  <si>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</si>
  <si>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</si>
  <si>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</si>
  <si>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</si>
  <si>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</si>
  <si>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</si>
  <si>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</si>
  <si>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</si>
  <si>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</si>
  <si>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</si>
  <si>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</si>
  <si>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</si>
  <si>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</si>
  <si>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</si>
  <si>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</si>
  <si>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</si>
  <si>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</si>
  <si>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</si>
  <si>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</si>
  <si>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</si>
  <si>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</si>
  <si>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</si>
  <si>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</si>
  <si>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</si>
  <si>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</si>
  <si>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</si>
  <si>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</si>
  <si>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</si>
  <si>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</si>
  <si>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</si>
  <si>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</si>
  <si>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</si>
  <si>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</si>
  <si>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</si>
  <si>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</si>
  <si>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</si>
  <si>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</si>
  <si>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</si>
  <si>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</si>
  <si>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</si>
  <si>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</si>
  <si>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</si>
  <si>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</si>
  <si>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</si>
  <si>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</si>
  <si>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</si>
  <si>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</si>
  <si>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</si>
  <si>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</si>
  <si>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</si>
  <si>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</si>
  <si>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</si>
  <si>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</si>
  <si>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</si>
  <si>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</si>
  <si>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</si>
  <si>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</si>
  <si>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</si>
  <si>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</si>
  <si>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</si>
  <si>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</si>
  <si>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</si>
  <si>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</si>
  <si>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</si>
  <si>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</si>
  <si>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</si>
  <si>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</si>
  <si>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</si>
  <si>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</si>
  <si>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</si>
  <si>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</si>
  <si>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</si>
  <si>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</si>
  <si>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</si>
  <si>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</si>
  <si>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</si>
  <si>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</si>
  <si>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</si>
  <si>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</si>
  <si>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</si>
  <si>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</si>
  <si>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</si>
  <si>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</si>
  <si>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</si>
  <si>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</si>
  <si>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</si>
  <si>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</si>
  <si>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</si>
  <si>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</si>
  <si>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</si>
  <si>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</si>
  <si>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</si>
  <si>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</si>
  <si>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</si>
  <si>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</si>
  <si>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</si>
  <si>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</si>
  <si>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</si>
  <si>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</si>
  <si>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</si>
  <si>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</si>
  <si>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</si>
  <si>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</si>
  <si>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</si>
  <si>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</si>
  <si>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</si>
  <si>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</si>
  <si>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</si>
  <si>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</si>
  <si>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</si>
  <si>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</si>
  <si>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</si>
  <si>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</si>
  <si>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</si>
  <si>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</si>
  <si>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</si>
  <si>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</si>
  <si>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</si>
  <si>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</si>
  <si>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</si>
  <si>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</si>
  <si>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</si>
  <si>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</si>
  <si>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</si>
  <si>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</si>
  <si>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</si>
  <si>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</si>
  <si>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</si>
  <si>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</si>
  <si>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</si>
  <si>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</si>
  <si>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</si>
  <si>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</si>
  <si>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</si>
  <si>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</si>
  <si>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</si>
  <si>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</si>
  <si>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</si>
  <si>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</si>
  <si>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</si>
  <si>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</si>
  <si>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</si>
  <si>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</si>
  <si>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</si>
  <si>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</si>
  <si>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</si>
  <si>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</si>
  <si>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</si>
  <si>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</si>
  <si>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</si>
  <si>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</si>
  <si>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</si>
  <si>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</si>
  <si>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</si>
  <si>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</si>
  <si>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</si>
  <si>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</si>
  <si>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</si>
  <si>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</si>
  <si>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</si>
  <si>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</si>
  <si>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</si>
  <si>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</si>
  <si>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</si>
  <si>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</si>
  <si>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</si>
  <si>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</si>
  <si>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</si>
  <si>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</si>
  <si>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</si>
  <si>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</si>
  <si>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</si>
  <si>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</si>
  <si>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</si>
  <si>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</si>
  <si>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</si>
  <si>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</si>
  <si>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</si>
  <si>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</si>
  <si>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</si>
  <si>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</si>
  <si>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</si>
  <si>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</si>
  <si>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</si>
  <si>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</si>
  <si>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</si>
  <si>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</si>
  <si>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</si>
  <si>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</si>
  <si>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</si>
  <si>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</si>
  <si>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</si>
  <si>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</si>
  <si>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</si>
  <si>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</si>
  <si>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</si>
  <si>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</si>
  <si>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</si>
  <si>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</si>
  <si>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</si>
  <si>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</si>
  <si>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</si>
  <si>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</si>
  <si>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</si>
  <si>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</si>
  <si>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</si>
  <si>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</si>
  <si>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</si>
  <si>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</si>
  <si>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</si>
  <si>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</si>
  <si>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</si>
  <si>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</si>
  <si>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</si>
  <si>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</si>
  <si>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</si>
  <si>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</si>
  <si>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</si>
  <si>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</si>
  <si>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</si>
  <si>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</si>
  <si>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</si>
  <si>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</si>
  <si>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</si>
  <si>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</si>
  <si>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</si>
  <si>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</si>
  <si>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</si>
  <si>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</si>
  <si>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</si>
  <si>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</si>
  <si>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</si>
  <si>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</si>
  <si>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</si>
  <si>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</si>
  <si>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</si>
  <si>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</si>
  <si>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</si>
  <si>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</si>
  <si>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</si>
  <si>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</si>
  <si>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</si>
  <si>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</si>
  <si>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</si>
  <si>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</si>
  <si>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</si>
  <si>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</si>
  <si>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</si>
  <si>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</si>
  <si>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</si>
  <si>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</si>
  <si>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</si>
  <si>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</si>
  <si>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</si>
  <si>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</si>
  <si>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</si>
  <si>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</si>
  <si>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</si>
  <si>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</si>
  <si>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</si>
  <si>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</si>
  <si>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</si>
  <si>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</si>
  <si>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</si>
  <si>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</si>
  <si>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</si>
  <si>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</si>
  <si>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</si>
  <si>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</si>
  <si>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</si>
  <si>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</si>
  <si>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</si>
  <si>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</si>
  <si>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</si>
  <si>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</si>
  <si>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</si>
  <si>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</si>
  <si>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</si>
  <si>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</si>
  <si>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</si>
  <si>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</si>
  <si>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</si>
  <si>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</si>
  <si>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</si>
  <si>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</si>
  <si>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</si>
  <si>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</si>
  <si>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</si>
  <si>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</si>
  <si>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</si>
  <si>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</si>
  <si>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</si>
  <si>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</si>
  <si>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</si>
  <si>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</si>
  <si>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</si>
  <si>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</si>
  <si>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</si>
  <si>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</si>
  <si>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</si>
  <si>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</si>
  <si>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</si>
  <si>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</si>
  <si>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</si>
  <si>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</si>
  <si>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</si>
  <si>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</si>
  <si>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</si>
  <si>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</si>
  <si>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</si>
  <si>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</si>
  <si>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</si>
  <si>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</si>
  <si>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</si>
  <si>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</si>
  <si>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</si>
  <si>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</si>
  <si>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</si>
  <si>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</si>
  <si>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</si>
  <si>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</si>
  <si>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</si>
  <si>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</si>
  <si>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</si>
  <si>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</si>
  <si>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</si>
  <si>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</si>
  <si>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</si>
  <si>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</si>
  <si>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</si>
  <si>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</si>
  <si>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</si>
  <si>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</si>
  <si>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</si>
  <si>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</si>
  <si>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</si>
  <si>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</si>
  <si>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</si>
  <si>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</si>
  <si>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</si>
  <si>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</si>
  <si>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</si>
  <si>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</si>
  <si>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</si>
  <si>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</si>
  <si>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</si>
  <si>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</si>
  <si>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</si>
  <si>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</si>
  <si>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</si>
  <si>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</si>
  <si>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</si>
  <si>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</si>
  <si>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</si>
  <si>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</si>
  <si>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</si>
  <si>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</si>
  <si>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</si>
  <si>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</si>
  <si>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</si>
  <si>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</si>
  <si>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</si>
  <si>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</si>
  <si>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</si>
  <si>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</si>
  <si>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</si>
  <si>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</si>
  <si>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</si>
  <si>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</si>
  <si>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</si>
  <si>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</si>
  <si>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</si>
  <si>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</si>
  <si>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</si>
  <si>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</si>
  <si>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</si>
  <si>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</si>
  <si>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</si>
  <si>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</si>
  <si>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</si>
  <si>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</si>
  <si>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</si>
  <si>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</si>
  <si>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</si>
  <si>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</si>
  <si>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</si>
  <si>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</si>
  <si>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</si>
  <si>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</si>
  <si>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</si>
  <si>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</si>
  <si>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</si>
  <si>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</si>
  <si>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</si>
  <si>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</si>
  <si>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</si>
  <si>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</si>
  <si>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</si>
  <si>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</si>
  <si>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</si>
  <si>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</si>
  <si>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</si>
  <si>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</si>
  <si>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</si>
  <si>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</si>
  <si>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</si>
  <si>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</si>
  <si>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</si>
  <si>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</si>
  <si>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</si>
  <si>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</si>
  <si>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</si>
  <si>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</si>
  <si>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</si>
  <si>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</si>
  <si>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</si>
  <si>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</si>
  <si>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</si>
  <si>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</si>
  <si>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</si>
  <si>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</si>
  <si>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</si>
  <si>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</si>
  <si>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</si>
  <si>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</si>
  <si>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</si>
  <si>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</si>
  <si>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</si>
  <si>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</si>
  <si>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</si>
  <si>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</si>
  <si>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</si>
  <si>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</si>
  <si>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</si>
  <si>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</si>
  <si>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</si>
  <si>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</si>
  <si>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</si>
  <si>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</si>
  <si>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</si>
  <si>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</si>
  <si>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</si>
  <si>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</si>
  <si>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</si>
  <si>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</si>
  <si>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</si>
  <si>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</si>
  <si>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</si>
  <si>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</si>
  <si>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</si>
  <si>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</si>
  <si>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</si>
  <si>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</si>
  <si>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</si>
  <si>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</si>
  <si>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</si>
  <si>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</si>
  <si>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</si>
  <si>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</si>
  <si>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</si>
  <si>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</si>
  <si>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</si>
  <si>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</si>
  <si>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</si>
  <si>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</si>
  <si>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</si>
  <si>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</si>
  <si>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</si>
  <si>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</si>
  <si>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</si>
  <si>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</si>
  <si>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</si>
  <si>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</si>
  <si>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</si>
  <si>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</si>
  <si>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</si>
  <si>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</si>
  <si>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</si>
  <si>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</si>
  <si>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</si>
  <si>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</si>
  <si>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</si>
  <si>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</si>
  <si>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</si>
  <si>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</si>
  <si>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</si>
  <si>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</si>
  <si>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</si>
  <si>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</si>
  <si>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</si>
  <si>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</si>
  <si>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</si>
  <si>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</si>
  <si>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</si>
  <si>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</si>
  <si>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</si>
  <si>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</si>
  <si>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</si>
  <si>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</si>
  <si>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</si>
  <si>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</si>
  <si>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</si>
  <si>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</si>
  <si>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</si>
  <si>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</si>
  <si>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</si>
  <si>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</si>
  <si>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</si>
  <si>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</si>
  <si>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</si>
  <si>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</si>
  <si>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</si>
  <si>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</si>
  <si>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</si>
  <si>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</si>
  <si>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</si>
  <si>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</si>
  <si>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</si>
  <si>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</si>
  <si>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</si>
  <si>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</si>
  <si>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</si>
  <si>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</si>
  <si>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</si>
  <si>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</si>
  <si>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</si>
  <si>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</si>
  <si>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</si>
  <si>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</si>
  <si>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</si>
  <si>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</si>
  <si>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</si>
  <si>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</si>
  <si>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</si>
  <si>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</si>
  <si>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</si>
  <si>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</si>
  <si>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</si>
  <si>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</si>
  <si>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</si>
  <si>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</si>
  <si>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</si>
  <si>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</si>
  <si>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</si>
  <si>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</si>
  <si>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</si>
  <si>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</si>
  <si>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</si>
  <si>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</si>
  <si>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</si>
  <si>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</si>
  <si>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</si>
  <si>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</si>
  <si>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</si>
  <si>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</si>
  <si>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</si>
  <si>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</si>
  <si>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</si>
  <si>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</si>
  <si>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</si>
  <si>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</si>
  <si>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</si>
  <si>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</si>
  <si>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</si>
  <si>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</si>
  <si>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</si>
  <si>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</si>
  <si>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</si>
  <si>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</si>
  <si>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</si>
  <si>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</si>
  <si>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</si>
  <si>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</si>
  <si>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</si>
  <si>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</si>
  <si>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</si>
  <si>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</si>
  <si>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</si>
  <si>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</si>
  <si>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</si>
  <si>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</si>
  <si>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</si>
  <si>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</si>
  <si>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</si>
  <si>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</si>
  <si>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</si>
  <si>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</si>
  <si>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</si>
  <si>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</si>
  <si>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</si>
  <si>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</si>
  <si>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</si>
  <si>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</si>
  <si>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</si>
  <si>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</si>
  <si>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</si>
  <si>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</si>
  <si>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</si>
  <si>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</si>
  <si>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</si>
  <si>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</si>
  <si>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</si>
  <si>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</si>
  <si>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</si>
  <si>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</si>
  <si>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</si>
  <si>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</si>
  <si>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</si>
  <si>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</si>
  <si>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</si>
  <si>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</si>
  <si>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</si>
  <si>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</si>
  <si>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</si>
  <si>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</si>
  <si>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</si>
  <si>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</si>
  <si>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</si>
  <si>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</si>
  <si>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</si>
  <si>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</si>
  <si>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</si>
  <si>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</si>
  <si>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</si>
  <si>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</si>
  <si>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</si>
  <si>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</si>
  <si>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</si>
  <si>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</si>
  <si>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</si>
  <si>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</si>
  <si>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</si>
  <si>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</si>
  <si>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</si>
  <si>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</si>
  <si>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</si>
  <si>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</si>
  <si>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</si>
  <si>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</si>
  <si>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</si>
  <si>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</si>
  <si>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</si>
  <si>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</si>
  <si>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</si>
  <si>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</si>
  <si>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</si>
  <si>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</si>
  <si>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</si>
  <si>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</si>
  <si>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</si>
  <si>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</si>
  <si>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</si>
  <si>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</si>
  <si>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</si>
  <si>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</si>
  <si>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</si>
  <si>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</si>
  <si>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</si>
  <si>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</si>
  <si>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</si>
  <si>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</si>
  <si>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</si>
  <si>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</si>
  <si>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</si>
  <si>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</si>
  <si>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</si>
  <si>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</si>
  <si>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</si>
  <si>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</si>
  <si>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</si>
  <si>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</si>
  <si>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</si>
  <si>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</si>
  <si>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</si>
  <si>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</si>
  <si>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</si>
  <si>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</si>
  <si>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</si>
  <si>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</si>
  <si>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</si>
  <si>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</si>
  <si>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</si>
  <si>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</si>
  <si>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</si>
  <si>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</si>
  <si>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</si>
  <si>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</si>
  <si>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</si>
  <si>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</si>
  <si>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</si>
  <si>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</si>
  <si>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</si>
  <si>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</si>
  <si>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</si>
  <si>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</si>
  <si>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</si>
  <si>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</si>
  <si>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</si>
  <si>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</si>
  <si>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</si>
  <si>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</si>
  <si>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</si>
  <si>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</si>
  <si>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</si>
  <si>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</si>
  <si>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</si>
  <si>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</si>
  <si>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</si>
  <si>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</si>
  <si>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</si>
  <si>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</si>
  <si>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</si>
  <si>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</si>
  <si>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</si>
  <si>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</si>
  <si>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</si>
  <si>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</si>
  <si>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</si>
  <si>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</si>
  <si>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</si>
  <si>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</si>
  <si>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</si>
  <si>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</si>
  <si>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</si>
  <si>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</si>
  <si>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</si>
  <si>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</si>
  <si>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</si>
  <si>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</si>
  <si>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</si>
  <si>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</si>
  <si>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</si>
  <si>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</si>
  <si>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</si>
  <si>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</si>
  <si>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</si>
  <si>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</si>
  <si>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</si>
  <si>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</si>
  <si>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</si>
  <si>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</si>
  <si>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</si>
  <si>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</si>
  <si>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</si>
  <si>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</si>
  <si>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</si>
  <si>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</si>
  <si>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</si>
  <si>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</si>
  <si>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</si>
  <si>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</si>
  <si>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</si>
  <si>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</si>
  <si>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</si>
  <si>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</si>
  <si>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</si>
  <si>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</si>
  <si>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</si>
  <si>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</si>
  <si>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</si>
  <si>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</si>
  <si>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</si>
  <si>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</si>
  <si>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</si>
  <si>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</si>
  <si>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</si>
  <si>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</si>
  <si>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</si>
  <si>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</si>
  <si>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</si>
  <si>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</si>
  <si>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</si>
  <si>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</si>
  <si>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</si>
  <si>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</si>
  <si>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</si>
  <si>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</si>
  <si>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</si>
  <si>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</si>
  <si>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</si>
  <si>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</si>
  <si>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</si>
  <si>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</si>
  <si>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</si>
  <si>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</si>
  <si>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</si>
  <si>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</si>
  <si>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</si>
  <si>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</si>
  <si>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</si>
  <si>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</si>
  <si>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</si>
  <si>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</si>
  <si>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</si>
  <si>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</si>
  <si>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</si>
  <si>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</si>
  <si>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</si>
  <si>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</si>
  <si>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</si>
  <si>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</si>
  <si>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</si>
  <si>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</si>
  <si>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</si>
  <si>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</si>
  <si>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</si>
  <si>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</si>
  <si>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</si>
  <si>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</si>
  <si>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</si>
  <si>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</si>
  <si>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</si>
  <si>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</si>
  <si>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</si>
  <si>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</si>
  <si>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</si>
  <si>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</si>
  <si>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</si>
  <si>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</si>
  <si>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</si>
  <si>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</si>
  <si>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</si>
  <si>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</si>
  <si>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</si>
  <si>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</si>
  <si>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</si>
  <si>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</si>
  <si>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</si>
  <si>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</si>
  <si>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</si>
  <si>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</si>
  <si>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</si>
  <si>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</si>
  <si>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</si>
  <si>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</si>
  <si>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</si>
  <si>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</si>
  <si>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</si>
  <si>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</si>
  <si>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</si>
  <si>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</si>
  <si>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</si>
  <si>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</si>
  <si>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</si>
  <si>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</si>
  <si>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</si>
  <si>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</si>
  <si>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</si>
  <si>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</si>
  <si>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</si>
  <si>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</si>
  <si>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</si>
  <si>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</si>
  <si>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</si>
  <si>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</si>
  <si>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</si>
  <si>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</si>
  <si>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</si>
  <si>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</si>
  <si>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</si>
  <si>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</si>
  <si>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</si>
  <si>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</si>
  <si>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</si>
  <si>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</si>
  <si>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</si>
  <si>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</si>
  <si>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</si>
  <si>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</si>
  <si>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</si>
  <si>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</si>
  <si>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</si>
  <si>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</si>
  <si>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</si>
  <si>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</si>
  <si>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</si>
  <si>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</si>
  <si>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</si>
  <si>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</si>
  <si>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</si>
  <si>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</si>
  <si>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</si>
  <si>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</si>
  <si>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</si>
  <si>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</si>
  <si>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</si>
  <si>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</si>
  <si>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</si>
  <si>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</si>
  <si>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</si>
  <si>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</si>
  <si>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</si>
  <si>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</si>
  <si>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</si>
  <si>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</si>
  <si>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</si>
  <si>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</si>
  <si>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</si>
  <si>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</si>
  <si>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</si>
  <si>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</si>
  <si>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</si>
  <si>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</si>
  <si>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</si>
  <si>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</si>
  <si>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</si>
  <si>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</si>
  <si>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</si>
  <si>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</si>
  <si>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</si>
  <si>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</si>
  <si>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</si>
  <si>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</si>
  <si>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</si>
  <si>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</si>
  <si>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</si>
  <si>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</si>
  <si>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</si>
  <si>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</si>
  <si>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</si>
  <si>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</si>
  <si>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</si>
  <si>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</si>
  <si>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</si>
  <si>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</si>
  <si>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</si>
  <si>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</si>
  <si>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</si>
  <si>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</si>
  <si>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</si>
  <si>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</si>
  <si>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</si>
  <si>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</si>
  <si>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</si>
  <si>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</si>
  <si>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</si>
  <si>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</si>
  <si>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</si>
  <si>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</si>
  <si>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</si>
  <si>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</si>
  <si>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</si>
  <si>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</si>
  <si>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</si>
  <si>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</si>
  <si>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</si>
  <si>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</si>
  <si>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</si>
  <si>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</si>
  <si>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</si>
  <si>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</si>
  <si>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</si>
  <si>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</si>
  <si>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</si>
  <si>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</si>
  <si>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</si>
  <si>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</si>
  <si>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</si>
  <si>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</si>
  <si>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</si>
  <si>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</si>
  <si>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</si>
  <si>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</si>
  <si>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</si>
  <si>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</si>
  <si>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</si>
  <si>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</si>
  <si>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</si>
  <si>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</si>
  <si>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</si>
  <si>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</si>
  <si>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</si>
  <si>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</si>
  <si>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</si>
  <si>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</si>
  <si>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</si>
  <si>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</si>
  <si>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</si>
  <si>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</si>
  <si>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</si>
  <si>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</si>
  <si>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</si>
  <si>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</si>
  <si>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</si>
  <si>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</si>
  <si>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</si>
  <si>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</si>
  <si>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</si>
  <si>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</si>
  <si>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</si>
  <si>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</si>
  <si>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</si>
  <si>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</si>
  <si>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</si>
  <si>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</si>
  <si>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</si>
  <si>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</si>
  <si>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</si>
  <si>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</si>
  <si>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</si>
  <si>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</si>
  <si>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</si>
  <si>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</si>
  <si>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</si>
  <si>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</si>
  <si>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</si>
  <si>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</si>
  <si>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</si>
  <si>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</si>
  <si>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</si>
  <si>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</si>
  <si>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</si>
  <si>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</si>
  <si>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</si>
  <si>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</si>
  <si>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</si>
  <si>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</si>
  <si>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</si>
  <si>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</si>
  <si>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</si>
  <si>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</si>
  <si>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</si>
  <si>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</si>
  <si>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</si>
  <si>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</si>
  <si>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</si>
  <si>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</si>
  <si>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</si>
  <si>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</si>
  <si>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</si>
  <si>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</si>
  <si>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</si>
  <si>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</si>
  <si>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</si>
  <si>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</si>
  <si>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</si>
  <si>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</si>
  <si>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</si>
  <si>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</si>
  <si>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</si>
  <si>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</si>
  <si>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</si>
  <si>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</si>
  <si>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</si>
  <si>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</si>
  <si>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</si>
  <si>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</si>
  <si>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</si>
  <si>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</si>
  <si>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</si>
  <si>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</si>
  <si>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</si>
  <si>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</si>
  <si>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</si>
  <si>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</si>
  <si>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</si>
  <si>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</si>
  <si>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</si>
  <si>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</si>
  <si>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</si>
  <si>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</si>
  <si>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</si>
  <si>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</si>
  <si>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</si>
  <si>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</si>
  <si>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</si>
  <si>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</si>
  <si>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</si>
  <si>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</si>
  <si>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</si>
  <si>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</si>
  <si>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</si>
  <si>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</si>
  <si>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</si>
  <si>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</si>
  <si>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</si>
  <si>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</si>
  <si>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</si>
  <si>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</si>
  <si>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</si>
  <si>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</si>
  <si>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</si>
  <si>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</si>
  <si>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</si>
  <si>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</si>
  <si>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</si>
  <si>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</si>
  <si>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</si>
  <si>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</si>
  <si>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</si>
  <si>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</si>
  <si>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</si>
  <si>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</si>
  <si>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</si>
  <si>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</si>
  <si>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</si>
  <si>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</si>
  <si>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</si>
  <si>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</si>
  <si>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</si>
  <si>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</si>
  <si>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</si>
  <si>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</si>
  <si>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</si>
  <si>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</si>
  <si>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</si>
  <si>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</si>
  <si>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</si>
  <si>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</si>
  <si>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</si>
  <si>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</si>
  <si>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</si>
  <si>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</si>
  <si>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</si>
  <si>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</si>
  <si>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</si>
  <si>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</si>
  <si>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</si>
  <si>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</si>
  <si>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</si>
  <si>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</si>
  <si>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</si>
  <si>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</si>
  <si>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</si>
  <si>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</si>
  <si>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</si>
  <si>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</si>
  <si>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</si>
  <si>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</si>
  <si>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</si>
  <si>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</si>
  <si>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</si>
  <si>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</si>
  <si>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</si>
  <si>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</si>
  <si>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</si>
  <si>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</si>
  <si>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</si>
  <si>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</si>
  <si>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</si>
  <si>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</si>
  <si>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</si>
  <si>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</si>
  <si>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</si>
  <si>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</si>
  <si>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</si>
  <si>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</si>
  <si>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</si>
  <si>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</si>
  <si>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</si>
  <si>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</si>
  <si>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</si>
  <si>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</si>
  <si>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</si>
  <si>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</si>
  <si>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</si>
  <si>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</si>
  <si>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</si>
  <si>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</si>
  <si>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</si>
  <si>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</si>
  <si>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</si>
  <si>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</si>
  <si>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</si>
  <si>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</si>
  <si>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</si>
  <si>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</si>
  <si>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</si>
  <si>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</si>
  <si>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</si>
  <si>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</si>
  <si>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</si>
  <si>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</si>
  <si>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</si>
  <si>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</si>
  <si>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</si>
  <si>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</si>
  <si>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</si>
  <si>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</si>
  <si>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</si>
  <si>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</si>
  <si>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</si>
  <si>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</si>
  <si>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</si>
  <si>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</si>
  <si>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</si>
  <si>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</si>
  <si>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</si>
  <si>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</si>
  <si>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</si>
  <si>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</si>
  <si>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</si>
  <si>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</si>
  <si>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</si>
  <si>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</si>
  <si>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</si>
  <si>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</si>
  <si>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</si>
  <si>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</si>
  <si>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</si>
  <si>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</si>
  <si>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</si>
  <si>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</si>
  <si>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</si>
  <si>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</si>
  <si>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</si>
  <si>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</si>
  <si>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</si>
  <si>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</si>
  <si>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</si>
  <si>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</si>
  <si>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</si>
  <si>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</si>
  <si>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</si>
  <si>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</si>
  <si>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</si>
  <si>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</si>
  <si>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</si>
  <si>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</si>
  <si>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</si>
  <si>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</si>
  <si>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</si>
  <si>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</si>
  <si>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</si>
  <si>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</si>
  <si>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</si>
  <si>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</si>
  <si>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</si>
  <si>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</si>
  <si>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</si>
  <si>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</si>
  <si>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</si>
  <si>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</si>
  <si>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</si>
  <si>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</si>
  <si>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</si>
  <si>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</si>
  <si>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</si>
  <si>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</si>
  <si>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</si>
  <si>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</si>
  <si>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</si>
  <si>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</si>
  <si>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</si>
  <si>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</si>
  <si>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</si>
  <si>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</si>
  <si>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</si>
  <si>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</si>
  <si>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</si>
  <si>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</si>
  <si>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</si>
  <si>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</si>
  <si>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</si>
  <si>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</si>
  <si>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</si>
  <si>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</si>
  <si>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</si>
  <si>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</si>
  <si>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</si>
  <si>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</si>
  <si>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</si>
  <si>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</si>
  <si>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</si>
  <si>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</si>
  <si>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</si>
  <si>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</si>
  <si>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</si>
  <si>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</si>
  <si>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</si>
  <si>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</si>
  <si>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</si>
  <si>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</si>
  <si>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</si>
  <si>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</si>
  <si>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</si>
  <si>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</si>
  <si>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</si>
  <si>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</si>
  <si>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</si>
  <si>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</si>
  <si>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</si>
  <si>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</si>
  <si>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</si>
  <si>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</si>
  <si>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</si>
  <si>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</si>
  <si>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</si>
  <si>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</si>
  <si>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</si>
  <si>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</si>
  <si>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</si>
  <si>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</si>
  <si>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</si>
  <si>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</si>
  <si>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</si>
  <si>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</si>
  <si>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</si>
  <si>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</si>
  <si>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</si>
  <si>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</si>
  <si>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</si>
  <si>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</si>
  <si>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</si>
  <si>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</si>
  <si>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</si>
  <si>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</si>
  <si>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</si>
  <si>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</si>
  <si>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</si>
  <si>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</si>
  <si>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</si>
  <si>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</si>
  <si>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</si>
  <si>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</si>
  <si>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</si>
  <si>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</si>
  <si>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</si>
  <si>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</si>
  <si>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</si>
  <si>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</si>
  <si>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</si>
  <si>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</si>
  <si>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</si>
  <si>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</si>
  <si>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</si>
  <si>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</si>
  <si>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</si>
  <si>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</si>
  <si>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</si>
  <si>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</si>
  <si>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</si>
  <si>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</si>
  <si>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</si>
  <si>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</si>
  <si>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</si>
  <si>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</si>
  <si>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</si>
  <si>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</si>
  <si>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</si>
  <si>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</si>
  <si>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</si>
  <si>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</si>
  <si>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</si>
  <si>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</si>
  <si>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</si>
  <si>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</si>
  <si>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</si>
  <si>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</si>
  <si>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</si>
  <si>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</si>
  <si>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</si>
  <si>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</si>
  <si>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</si>
  <si>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</si>
  <si>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</si>
  <si>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</si>
  <si>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</si>
  <si>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</si>
  <si>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</si>
  <si>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</si>
  <si>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</si>
  <si>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</si>
  <si>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</si>
  <si>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</si>
  <si>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</si>
  <si>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</si>
  <si>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</si>
  <si>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</si>
  <si>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</si>
  <si>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</si>
  <si>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</si>
  <si>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</si>
  <si>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</si>
  <si>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</si>
  <si>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</si>
  <si>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</si>
  <si>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</si>
  <si>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</si>
  <si>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</si>
  <si>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</si>
  <si>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</si>
  <si>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</si>
  <si>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</si>
  <si>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</si>
  <si>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</si>
  <si>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</si>
  <si>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</si>
  <si>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</si>
  <si>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</si>
  <si>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</si>
  <si>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</si>
  <si>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</si>
  <si>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</si>
  <si>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</si>
  <si>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</si>
  <si>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</si>
  <si>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</si>
  <si>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</si>
  <si>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</si>
  <si>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</si>
  <si>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</si>
  <si>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</si>
  <si>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</si>
  <si>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</si>
  <si>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</si>
  <si>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</si>
  <si>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</si>
  <si>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</si>
  <si>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</si>
  <si>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</si>
  <si>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</si>
  <si>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</si>
  <si>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</si>
  <si>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</si>
  <si>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</si>
  <si>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</si>
  <si>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</si>
  <si>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</si>
  <si>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</si>
  <si>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</si>
  <si>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</si>
  <si>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</si>
  <si>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</si>
  <si>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</si>
  <si>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</si>
  <si>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</si>
  <si>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</si>
  <si>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</si>
  <si>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</si>
  <si>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</si>
  <si>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</si>
  <si>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</si>
  <si>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</si>
  <si>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</si>
  <si>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</si>
  <si>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</si>
  <si>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</si>
  <si>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</si>
  <si>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</si>
  <si>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</si>
  <si>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</si>
  <si>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</si>
  <si>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</si>
  <si>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</si>
  <si>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</si>
  <si>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</si>
  <si>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</si>
  <si>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</si>
  <si>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</si>
  <si>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</si>
  <si>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</si>
  <si>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</si>
  <si>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</si>
  <si>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</si>
  <si>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</si>
  <si>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</si>
  <si>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</si>
  <si>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</si>
  <si>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</si>
  <si>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</si>
  <si>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</si>
  <si>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</si>
  <si>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</si>
  <si>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</si>
  <si>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</si>
  <si>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</si>
  <si>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</si>
  <si>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</si>
  <si>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</si>
  <si>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</si>
  <si>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</si>
  <si>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</si>
  <si>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</si>
  <si>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</si>
  <si>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</si>
  <si>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</si>
  <si>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</si>
  <si>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</si>
  <si>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</si>
  <si>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</si>
  <si>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</si>
  <si>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</si>
  <si>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</si>
  <si>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</si>
  <si>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</si>
  <si>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</si>
  <si>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</si>
  <si>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</si>
  <si>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</si>
  <si>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</si>
  <si>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</si>
  <si>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</si>
  <si>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</si>
  <si>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</si>
  <si>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</si>
  <si>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</si>
  <si>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</si>
  <si>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</si>
  <si>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</si>
  <si>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</si>
  <si>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</si>
  <si>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</si>
  <si>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</si>
  <si>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</si>
  <si>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</si>
  <si>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</si>
  <si>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</si>
  <si>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</si>
  <si>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</si>
  <si>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</si>
  <si>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</si>
  <si>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</si>
  <si>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</si>
  <si>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</si>
  <si>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</si>
  <si>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</si>
  <si>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</si>
  <si>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</si>
  <si>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</si>
  <si>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</si>
  <si>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</si>
  <si>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</si>
  <si>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</si>
  <si>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</si>
  <si>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</si>
  <si>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</si>
  <si>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</si>
  <si>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</si>
  <si>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</si>
  <si>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</si>
  <si>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</si>
  <si>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</si>
  <si>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</si>
  <si>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</si>
  <si>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</si>
  <si>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</si>
  <si>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</si>
  <si>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</si>
  <si>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</si>
  <si>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</si>
  <si>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</si>
  <si>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</si>
  <si>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</si>
  <si>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</si>
  <si>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</si>
  <si>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</si>
  <si>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</si>
  <si>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</si>
  <si>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</si>
  <si>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</si>
  <si>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</si>
  <si>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</si>
  <si>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</si>
  <si>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</si>
  <si>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</si>
  <si>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</si>
  <si>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</si>
  <si>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</si>
  <si>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</si>
  <si>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</si>
  <si>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</si>
  <si>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</si>
  <si>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</si>
  <si>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</si>
  <si>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</si>
  <si>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</si>
  <si>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</si>
  <si>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</si>
  <si>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</si>
  <si>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</si>
  <si>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</si>
  <si>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</si>
  <si>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</si>
  <si>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</si>
  <si>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</si>
  <si>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</si>
  <si>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</si>
  <si>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</si>
  <si>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</si>
  <si>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</si>
  <si>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</si>
  <si>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</si>
  <si>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</si>
  <si>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</si>
  <si>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</si>
  <si>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</si>
  <si>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</si>
  <si>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</si>
  <si>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</si>
  <si>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</si>
  <si>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</si>
  <si>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</si>
  <si>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</si>
  <si>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</si>
  <si>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</si>
  <si>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</si>
  <si>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</si>
  <si>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</si>
  <si>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</si>
  <si>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</si>
  <si>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</si>
  <si>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</si>
  <si>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</si>
  <si>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</si>
  <si>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</si>
  <si>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</si>
  <si>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</si>
  <si>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</si>
  <si>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</si>
  <si>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</si>
  <si>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</si>
  <si>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</si>
  <si>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</si>
  <si>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</si>
  <si>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</si>
  <si>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</si>
  <si>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</si>
  <si>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</si>
  <si>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</si>
  <si>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</si>
  <si>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</si>
  <si>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</si>
  <si>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</si>
  <si>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</si>
  <si>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</si>
  <si>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</si>
  <si>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</si>
  <si>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</si>
  <si>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</si>
  <si>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</si>
  <si>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</si>
  <si>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</si>
  <si>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</si>
  <si>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</si>
  <si>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</si>
  <si>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</si>
  <si>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</si>
  <si>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</si>
  <si>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</si>
  <si>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</si>
  <si>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</si>
  <si>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</si>
  <si>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</si>
  <si>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</si>
  <si>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</si>
  <si>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</si>
  <si>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</si>
  <si>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</si>
  <si>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</si>
  <si>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</si>
  <si>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</si>
  <si>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</si>
  <si>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</si>
  <si>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</si>
  <si>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</si>
  <si>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</si>
  <si>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</si>
  <si>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</si>
  <si>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</si>
  <si>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</si>
  <si>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</si>
  <si>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</si>
  <si>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</si>
  <si>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</si>
  <si>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</si>
  <si>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</si>
  <si>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</si>
  <si>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</si>
  <si>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</si>
  <si>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</si>
  <si>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</si>
  <si>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</si>
  <si>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</si>
  <si>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</si>
  <si>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</si>
  <si>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</si>
  <si>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</si>
  <si>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</si>
  <si>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</si>
  <si>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</si>
  <si>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</si>
  <si>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</si>
  <si>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</si>
  <si>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</si>
  <si>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</si>
  <si>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</si>
  <si>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</si>
  <si>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</si>
  <si>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</si>
  <si>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</si>
  <si>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</si>
  <si>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</si>
  <si>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</si>
  <si>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</si>
  <si>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</si>
  <si>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</si>
  <si>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</si>
  <si>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</si>
  <si>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</si>
  <si>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</si>
  <si>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</si>
  <si>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</si>
  <si>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</si>
  <si>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</si>
  <si>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</si>
  <si>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</si>
  <si>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</si>
  <si>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</si>
  <si>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</si>
  <si>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</si>
  <si>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</si>
  <si>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</si>
  <si>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</si>
  <si>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</si>
  <si>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</si>
  <si>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</si>
  <si>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</si>
  <si>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</si>
  <si>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</si>
  <si>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</si>
  <si>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</si>
  <si>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</si>
  <si>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</si>
  <si>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</si>
  <si>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</si>
  <si>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</si>
  <si>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</si>
  <si>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</si>
  <si>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</si>
  <si>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</si>
  <si>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</si>
  <si>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</si>
  <si>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</si>
  <si>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</si>
  <si>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</si>
  <si>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</si>
  <si>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</si>
  <si>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</si>
  <si>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</si>
  <si>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</si>
  <si>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</si>
  <si>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</si>
  <si>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</si>
  <si>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</si>
  <si>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</si>
  <si>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</si>
  <si>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</si>
  <si>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</si>
  <si>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</si>
  <si>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</si>
  <si>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</si>
  <si>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</si>
  <si>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</si>
  <si>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</si>
  <si>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</si>
  <si>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</si>
  <si>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</si>
  <si>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</si>
  <si>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</si>
  <si>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</si>
  <si>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</si>
  <si>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</si>
  <si>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</si>
  <si>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</si>
  <si>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</si>
  <si>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</si>
  <si>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</si>
  <si>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</si>
  <si>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</si>
  <si>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</si>
  <si>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</si>
  <si>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</si>
  <si>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</si>
  <si>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</si>
  <si>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</si>
  <si>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</si>
  <si>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</si>
  <si>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</si>
  <si>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</si>
  <si>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</si>
  <si>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</si>
  <si>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</si>
  <si>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</si>
  <si>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</si>
  <si>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</si>
  <si>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</si>
  <si>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</si>
  <si>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</si>
  <si>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</si>
  <si>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</si>
  <si>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</si>
  <si>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</si>
  <si>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</si>
  <si>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</si>
  <si>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</si>
  <si>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</si>
  <si>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</si>
  <si>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</si>
  <si>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</si>
  <si>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</si>
  <si>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</si>
  <si>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</si>
  <si>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</si>
  <si>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</si>
  <si>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</si>
  <si>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</si>
  <si>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</si>
  <si>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</si>
  <si>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</si>
  <si>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</si>
  <si>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</si>
  <si>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</si>
  <si>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</si>
  <si>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</si>
  <si>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</si>
  <si>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</si>
  <si>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</si>
  <si>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</si>
  <si>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</si>
  <si>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</si>
  <si>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</si>
  <si>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</si>
  <si>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</si>
  <si>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</si>
  <si>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</si>
  <si>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</si>
  <si>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</si>
  <si>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</si>
  <si>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</si>
  <si>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</si>
  <si>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</si>
  <si>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</si>
  <si>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</si>
  <si>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</si>
  <si>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</si>
  <si>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</si>
  <si>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</si>
  <si>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</si>
  <si>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</si>
  <si>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</si>
  <si>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</si>
  <si>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</si>
  <si>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</si>
  <si>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</si>
  <si>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</si>
  <si>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</si>
  <si>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</si>
  <si>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</si>
  <si>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</si>
  <si>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</si>
  <si>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</si>
  <si>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</si>
  <si>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</si>
  <si>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</si>
  <si>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</si>
  <si>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</si>
  <si>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</si>
  <si>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</si>
  <si>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</si>
  <si>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</si>
  <si>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</si>
  <si>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</si>
  <si>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</si>
  <si>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</si>
  <si>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</si>
  <si>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</si>
  <si>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</si>
  <si>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</si>
  <si>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</si>
  <si>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</si>
  <si>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</si>
  <si>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</si>
  <si>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</si>
  <si>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</si>
  <si>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</si>
  <si>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</si>
  <si>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</si>
  <si>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</si>
  <si>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</si>
  <si>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</si>
  <si>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</si>
  <si>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</si>
  <si>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</si>
  <si>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</si>
  <si>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</si>
  <si>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</si>
  <si>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</si>
  <si>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</si>
  <si>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</si>
  <si>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</si>
  <si>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</si>
  <si>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</si>
  <si>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</si>
  <si>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</si>
  <si>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</si>
  <si>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</si>
  <si>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</si>
  <si>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</si>
  <si>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</si>
  <si>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</si>
  <si>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</si>
  <si>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</si>
  <si>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</si>
  <si>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</si>
  <si>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</si>
  <si>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</si>
  <si>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</si>
  <si>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</si>
  <si>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</si>
  <si>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</si>
  <si>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</si>
  <si>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</si>
  <si>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</si>
  <si>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</si>
  <si>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</si>
  <si>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</si>
  <si>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</si>
  <si>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</si>
  <si>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</si>
  <si>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</si>
  <si>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</si>
  <si>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</si>
  <si>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</si>
  <si>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</si>
  <si>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</si>
  <si>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</si>
  <si>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</si>
  <si>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</si>
  <si>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</si>
  <si>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</si>
  <si>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</si>
  <si>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</si>
  <si>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</si>
  <si>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</si>
  <si>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</si>
  <si>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</si>
  <si>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</si>
  <si>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</si>
  <si>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</si>
  <si>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</si>
  <si>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</si>
  <si>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</si>
  <si>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</si>
  <si>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</si>
  <si>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</si>
  <si>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</si>
  <si>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</si>
  <si>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</si>
  <si>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</si>
  <si>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</si>
  <si>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</si>
  <si>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</si>
  <si>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</si>
  <si>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</si>
  <si>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</si>
  <si>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</si>
  <si>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</si>
  <si>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</si>
  <si>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</si>
  <si>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</si>
  <si>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</si>
  <si>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</si>
  <si>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</si>
  <si>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</si>
  <si>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</si>
  <si>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</si>
  <si>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</si>
  <si>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</si>
  <si>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</si>
  <si>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</si>
  <si>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</si>
  <si>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</si>
  <si>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</si>
  <si>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</si>
  <si>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</si>
  <si>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</si>
  <si>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</si>
  <si>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</si>
  <si>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</si>
  <si>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</si>
  <si>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</si>
  <si>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</si>
  <si>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</si>
  <si>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</si>
  <si>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</si>
  <si>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</si>
  <si>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</si>
  <si>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</si>
  <si>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</si>
  <si>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</si>
  <si>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</si>
  <si>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</si>
  <si>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</si>
  <si>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</si>
  <si>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</si>
  <si>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</si>
  <si>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</si>
  <si>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</si>
  <si>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</si>
  <si>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</si>
  <si>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</si>
  <si>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</si>
  <si>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</si>
  <si>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</si>
  <si>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</si>
  <si>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</si>
  <si>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</si>
  <si>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</si>
  <si>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</si>
  <si>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</si>
  <si>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</si>
  <si>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</si>
  <si>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</si>
  <si>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</si>
  <si>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</si>
  <si>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</si>
  <si>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</si>
  <si>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</si>
  <si>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</si>
  <si>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</si>
  <si>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</si>
  <si>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</si>
  <si>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</si>
  <si>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</si>
  <si>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</si>
  <si>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</si>
  <si>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</si>
  <si>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</si>
  <si>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</si>
  <si>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</si>
  <si>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</si>
  <si>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</si>
  <si>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</si>
  <si>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</si>
  <si>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</si>
  <si>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</si>
  <si>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</si>
  <si>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</si>
  <si>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</si>
  <si>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</si>
  <si>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</si>
  <si>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</si>
  <si>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</si>
  <si>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</si>
  <si>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</si>
  <si>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</si>
  <si>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</si>
  <si>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</si>
  <si>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</si>
  <si>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</si>
  <si>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</si>
  <si>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</si>
  <si>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</si>
  <si>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</si>
  <si>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</si>
  <si>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</si>
  <si>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</si>
  <si>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</si>
  <si>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</si>
  <si>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</si>
  <si>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</si>
  <si>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</si>
  <si>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</si>
  <si>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</si>
  <si>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</si>
  <si>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</si>
  <si>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</si>
  <si>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</si>
  <si>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</si>
  <si>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</si>
  <si>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</si>
  <si>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</si>
  <si>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</si>
  <si>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</si>
  <si>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</si>
  <si>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</si>
  <si>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</si>
  <si>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</si>
  <si>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</si>
  <si>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</si>
  <si>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</si>
  <si>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</si>
  <si>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</si>
  <si>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</si>
  <si>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</si>
  <si>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</si>
  <si>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</si>
  <si>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</si>
  <si>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</si>
  <si>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</si>
  <si>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</si>
  <si>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</si>
  <si>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</si>
  <si>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</si>
  <si>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</si>
  <si>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</si>
  <si>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</si>
  <si>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</si>
  <si>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</si>
  <si>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</si>
  <si>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</si>
  <si>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</si>
  <si>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</si>
  <si>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</si>
  <si>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</si>
  <si>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</si>
  <si>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</si>
  <si>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</si>
  <si>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</si>
  <si>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</si>
  <si>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</si>
  <si>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</si>
  <si>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</si>
  <si>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</si>
  <si>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</si>
  <si>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</si>
  <si>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</si>
  <si>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</si>
  <si>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</si>
  <si>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</si>
  <si>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</si>
  <si>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</si>
  <si>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</si>
  <si>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</si>
  <si>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</si>
  <si>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</si>
  <si>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</si>
  <si>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</si>
  <si>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</si>
  <si>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</si>
  <si>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</si>
  <si>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</si>
  <si>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</si>
  <si>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</si>
  <si>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</si>
  <si>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</si>
  <si>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</si>
  <si>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</si>
  <si>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</si>
  <si>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</si>
  <si>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</si>
  <si>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</si>
  <si>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</si>
  <si>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</si>
  <si>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</si>
  <si>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</si>
  <si>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</si>
  <si>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</si>
  <si>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</si>
  <si>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</si>
  <si>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</si>
  <si>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</si>
  <si>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</si>
  <si>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</si>
  <si>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</si>
  <si>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</si>
  <si>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</si>
  <si>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</si>
  <si>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</si>
  <si>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</si>
  <si>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</si>
  <si>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</si>
  <si>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</si>
  <si>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</si>
  <si>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</si>
  <si>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</si>
  <si>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</si>
  <si>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</si>
  <si>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</si>
  <si>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</si>
  <si>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</si>
  <si>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</si>
  <si>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</si>
  <si>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</si>
  <si>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</si>
  <si>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</si>
  <si>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</si>
  <si>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</si>
  <si>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</si>
  <si>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</si>
  <si>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</si>
  <si>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</si>
  <si>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</si>
  <si>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</si>
  <si>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</si>
  <si>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</si>
  <si>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</si>
  <si>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</si>
  <si>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</si>
  <si>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</si>
  <si>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</si>
  <si>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</si>
  <si>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</si>
  <si>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</si>
  <si>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</si>
  <si>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</si>
  <si>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</si>
  <si>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</si>
  <si>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</si>
  <si>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</si>
  <si>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</si>
  <si>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</si>
  <si>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</si>
  <si>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</si>
  <si>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</si>
  <si>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</si>
  <si>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</si>
  <si>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</si>
  <si>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</si>
  <si>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</si>
  <si>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</si>
  <si>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</si>
  <si>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</si>
  <si>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</si>
  <si>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</si>
  <si>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</si>
  <si>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</si>
  <si>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</si>
  <si>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</si>
  <si>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</si>
  <si>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</si>
  <si>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</si>
  <si>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</si>
  <si>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</si>
  <si>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</si>
  <si>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</si>
  <si>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</si>
  <si>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</si>
  <si>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</si>
  <si>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</si>
  <si>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</si>
  <si>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</si>
  <si>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</si>
  <si>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</si>
  <si>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</si>
  <si>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</si>
  <si>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</si>
  <si>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</si>
  <si>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</si>
  <si>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</si>
  <si>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</si>
  <si>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</si>
  <si>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</si>
  <si>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</si>
  <si>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</si>
  <si>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</si>
  <si>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</si>
  <si>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</si>
  <si>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</si>
  <si>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</si>
  <si>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</si>
  <si>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</si>
  <si>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</si>
  <si>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</si>
  <si>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</si>
  <si>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</si>
  <si>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</si>
  <si>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</si>
  <si>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</si>
  <si>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</si>
  <si>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</si>
  <si>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</si>
  <si>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</si>
  <si>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</si>
  <si>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</si>
  <si>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</si>
  <si>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</si>
  <si>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</si>
  <si>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</si>
  <si>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</si>
  <si>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</si>
  <si>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</si>
  <si>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</si>
  <si>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</si>
  <si>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</si>
  <si>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</si>
  <si>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</si>
  <si>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</si>
  <si>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</si>
  <si>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</si>
  <si>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</si>
  <si>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</si>
  <si>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</si>
  <si>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</si>
  <si>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</si>
  <si>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</si>
  <si>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</si>
  <si>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</si>
  <si>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</si>
  <si>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</si>
  <si>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</si>
  <si>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</si>
  <si>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</si>
  <si>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</si>
  <si>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</si>
  <si>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</si>
  <si>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</si>
  <si>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</si>
  <si>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</si>
  <si>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</si>
  <si>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</si>
  <si>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</si>
  <si>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</si>
  <si>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</si>
  <si>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</si>
  <si>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</si>
  <si>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</si>
  <si>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</si>
  <si>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</si>
  <si>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</si>
  <si>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</si>
  <si>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</si>
  <si>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</si>
  <si>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</si>
  <si>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</si>
  <si>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</si>
  <si>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</si>
  <si>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</si>
  <si>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</si>
  <si>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</si>
  <si>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</si>
  <si>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</si>
  <si>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</si>
  <si>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</si>
  <si>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</si>
  <si>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</si>
  <si>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</si>
  <si>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</si>
  <si>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</si>
  <si>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</si>
  <si>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</si>
  <si>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</si>
  <si>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</si>
  <si>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</si>
  <si>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</si>
  <si>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</si>
  <si>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</si>
  <si>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</si>
  <si>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</si>
  <si>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</si>
  <si>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</si>
  <si>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</si>
  <si>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</si>
  <si>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</si>
  <si>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</si>
  <si>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</si>
  <si>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</si>
  <si>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</si>
  <si>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</si>
  <si>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</si>
  <si>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</si>
  <si>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</si>
  <si>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</si>
  <si>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</si>
  <si>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</si>
  <si>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</si>
  <si>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</si>
  <si>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</si>
  <si>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</si>
  <si>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</si>
  <si>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</si>
  <si>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</si>
  <si>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</si>
  <si>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</si>
  <si>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</si>
  <si>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</si>
  <si>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</si>
  <si>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</si>
  <si>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</si>
  <si>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</si>
  <si>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</si>
  <si>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</si>
  <si>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</si>
  <si>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</si>
  <si>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</si>
  <si>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</si>
  <si>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</si>
  <si>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</si>
  <si>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</si>
  <si>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</si>
  <si>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</si>
  <si>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</si>
  <si>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</si>
  <si>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</si>
  <si>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</si>
  <si>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</si>
  <si>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</si>
  <si>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</si>
  <si>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</si>
  <si>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</si>
  <si>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</si>
  <si>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</si>
  <si>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</si>
  <si>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</si>
  <si>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</si>
  <si>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</si>
  <si>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</si>
  <si>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</si>
  <si>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</si>
  <si>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</si>
  <si>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</si>
  <si>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</si>
  <si>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</si>
  <si>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</si>
  <si>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</si>
  <si>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</si>
  <si>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</si>
  <si>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</si>
  <si>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</si>
  <si>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</si>
  <si>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</si>
  <si>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</si>
  <si>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</si>
  <si>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</si>
  <si>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</si>
  <si>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</si>
  <si>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</si>
  <si>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</si>
  <si>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</si>
  <si>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</si>
  <si>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</si>
  <si>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</si>
  <si>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</si>
  <si>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</si>
  <si>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</si>
  <si>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</si>
  <si>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</si>
  <si>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</si>
  <si>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</si>
  <si>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</si>
  <si>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</si>
  <si>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</si>
  <si>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</si>
  <si>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</si>
  <si>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</si>
  <si>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</si>
  <si>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</si>
  <si>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</si>
  <si>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</si>
  <si>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</si>
  <si>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</si>
  <si>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</si>
  <si>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</si>
  <si>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</si>
  <si>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</si>
  <si>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</si>
  <si>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</si>
  <si>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</si>
  <si>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</si>
  <si>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</si>
  <si>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</si>
  <si>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</si>
  <si>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</si>
  <si>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</si>
  <si>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</si>
  <si>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</si>
  <si>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</si>
  <si>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</si>
  <si>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</si>
  <si>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</si>
  <si>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</si>
  <si>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</si>
  <si>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</si>
  <si>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</si>
  <si>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</si>
  <si>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</si>
  <si>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</si>
  <si>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</si>
  <si>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</si>
  <si>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</si>
  <si>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</si>
  <si>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</si>
  <si>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</si>
  <si>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</si>
  <si>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</si>
  <si>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</si>
  <si>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</si>
  <si>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</si>
  <si>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</si>
  <si>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</si>
  <si>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</si>
  <si>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</si>
  <si>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</si>
  <si>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</si>
  <si>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</si>
  <si>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</si>
  <si>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</si>
  <si>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</si>
  <si>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</si>
  <si>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</si>
  <si>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</si>
  <si>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</si>
  <si>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</si>
  <si>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</si>
  <si>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</si>
  <si>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</si>
  <si>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</si>
  <si>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</si>
  <si>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</si>
  <si>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</si>
  <si>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</si>
  <si>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</si>
  <si>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</si>
  <si>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</si>
  <si>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</si>
  <si>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</si>
  <si>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</si>
  <si>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</si>
  <si>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</si>
  <si>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</si>
  <si>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</si>
  <si>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</si>
  <si>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</si>
  <si>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</si>
  <si>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</si>
  <si>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</si>
  <si>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</si>
  <si>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</si>
  <si>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</si>
  <si>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</si>
  <si>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</si>
  <si>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</si>
  <si>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</si>
  <si>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</si>
  <si>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</si>
  <si>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</si>
  <si>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</si>
  <si>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</si>
  <si>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</si>
  <si>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</si>
  <si>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</si>
  <si>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</si>
  <si>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</si>
  <si>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</si>
  <si>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</si>
  <si>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</si>
  <si>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</si>
  <si>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</si>
  <si>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</si>
  <si>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</si>
  <si>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</si>
  <si>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</si>
  <si>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</si>
  <si>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</si>
  <si>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</si>
  <si>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</si>
  <si>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</si>
  <si>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</si>
  <si>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</si>
  <si>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</si>
  <si>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</si>
  <si>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</si>
  <si>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</si>
  <si>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</si>
  <si>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</si>
  <si>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</si>
  <si>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</si>
  <si>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</si>
  <si>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</si>
  <si>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</si>
  <si>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</si>
  <si>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</si>
  <si>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</si>
  <si>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</si>
  <si>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</si>
  <si>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</si>
  <si>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</si>
  <si>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</si>
  <si>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</si>
  <si>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</si>
  <si>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</si>
  <si>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</si>
  <si>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</si>
  <si>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</si>
  <si>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</si>
  <si>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</si>
  <si>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</si>
  <si>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</si>
  <si>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</si>
  <si>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</si>
  <si>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</si>
  <si>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</si>
  <si>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</si>
  <si>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</si>
  <si>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</si>
  <si>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</si>
  <si>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</si>
  <si>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</si>
  <si>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</si>
  <si>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</si>
  <si>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</si>
  <si>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</si>
  <si>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</si>
  <si>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</si>
  <si>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</si>
  <si>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</si>
  <si>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</si>
  <si>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</si>
  <si>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</si>
  <si>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</si>
  <si>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</si>
  <si>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</si>
  <si>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</si>
  <si>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</si>
  <si>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</si>
  <si>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</si>
  <si>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</si>
  <si>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</si>
  <si>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</si>
  <si>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</si>
  <si>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</si>
  <si>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</si>
  <si>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</si>
  <si>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</si>
  <si>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</si>
  <si>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</si>
  <si>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</si>
  <si>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</si>
  <si>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</si>
  <si>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</si>
  <si>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</si>
  <si>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</si>
  <si>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</si>
  <si>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</si>
  <si>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</si>
  <si>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</si>
  <si>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</si>
  <si>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</si>
  <si>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</si>
  <si>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</si>
  <si>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</si>
  <si>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</si>
  <si>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</si>
  <si>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</si>
  <si>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</si>
  <si>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</si>
  <si>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</si>
  <si>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</si>
  <si>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</si>
  <si>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</si>
  <si>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</si>
  <si>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</si>
  <si>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</si>
  <si>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</si>
  <si>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</si>
  <si>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</si>
  <si>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</si>
  <si>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</si>
  <si>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</si>
  <si>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</si>
  <si>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</si>
  <si>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</si>
  <si>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</si>
  <si>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</si>
  <si>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</si>
  <si>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</si>
  <si>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</si>
  <si>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</si>
  <si>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</si>
  <si>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</si>
  <si>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</si>
  <si>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</si>
  <si>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</si>
  <si>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</si>
  <si>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</si>
  <si>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</si>
  <si>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</si>
  <si>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</si>
  <si>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</si>
  <si>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</si>
  <si>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</si>
  <si>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</si>
  <si>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</si>
  <si>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</si>
  <si>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</si>
  <si>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</si>
  <si>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</si>
  <si>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</si>
  <si>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</si>
  <si>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</si>
  <si>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</si>
  <si>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</si>
  <si>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</si>
  <si>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</si>
  <si>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</si>
  <si>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</si>
  <si>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</si>
  <si>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</si>
  <si>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</si>
  <si>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</si>
  <si>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</si>
  <si>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</si>
  <si>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</si>
  <si>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</si>
  <si>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</si>
  <si>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</si>
  <si>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</si>
  <si>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</si>
  <si>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</si>
  <si>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</si>
  <si>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</si>
  <si>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</si>
  <si>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</si>
  <si>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</si>
  <si>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</si>
  <si>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</si>
  <si>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</si>
  <si>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</si>
  <si>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</si>
  <si>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</si>
  <si>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</si>
  <si>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</si>
  <si>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</si>
  <si>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</si>
  <si>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</si>
  <si>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</si>
  <si>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</si>
  <si>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</si>
  <si>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</si>
  <si>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</si>
  <si>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</si>
  <si>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</si>
  <si>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</si>
  <si>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</si>
  <si>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</si>
  <si>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</si>
  <si>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</si>
  <si>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</si>
  <si>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</si>
  <si>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</si>
  <si>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</si>
  <si>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</si>
  <si>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</si>
  <si>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</si>
  <si>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</si>
  <si>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</si>
  <si>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</si>
  <si>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</si>
  <si>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</si>
  <si>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</si>
  <si>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</si>
  <si>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</si>
  <si>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</si>
  <si>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</si>
  <si>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</si>
  <si>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</si>
  <si>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</si>
  <si>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</si>
  <si>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</si>
  <si>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</si>
  <si>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</si>
  <si>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</si>
  <si>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</si>
  <si>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</si>
  <si>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</si>
  <si>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</si>
  <si>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</si>
  <si>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</si>
  <si>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</si>
  <si>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</si>
  <si>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</si>
  <si>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</si>
  <si>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</si>
  <si>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</si>
  <si>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</si>
  <si>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</si>
  <si>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</si>
  <si>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</si>
  <si>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</si>
  <si>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</si>
  <si>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</si>
  <si>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</si>
  <si>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</si>
  <si>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</si>
  <si>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</si>
  <si>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</si>
  <si>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</si>
  <si>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</si>
  <si>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</si>
  <si>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</si>
  <si>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</si>
  <si>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</si>
  <si>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</si>
  <si>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</si>
  <si>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</si>
  <si>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</si>
  <si>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</si>
  <si>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</si>
  <si>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</si>
  <si>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</si>
  <si>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</si>
  <si>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</si>
  <si>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</si>
  <si>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</si>
  <si>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</si>
  <si>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</si>
  <si>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</si>
  <si>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</si>
  <si>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</si>
  <si>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</si>
  <si>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</si>
  <si>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</si>
  <si>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</si>
  <si>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</si>
  <si>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</si>
  <si>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</si>
  <si>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</si>
  <si>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</si>
  <si>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</si>
  <si>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</si>
  <si>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</si>
  <si>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</si>
  <si>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</si>
  <si>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</si>
  <si>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</si>
  <si>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</si>
  <si>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</si>
  <si>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</si>
  <si>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</si>
  <si>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</si>
  <si>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</si>
  <si>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</si>
  <si>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</si>
  <si>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</si>
  <si>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</si>
  <si>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</si>
  <si>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</si>
  <si>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</si>
  <si>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</si>
  <si>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</si>
  <si>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</si>
  <si>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</si>
  <si>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</si>
  <si>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</si>
  <si>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</si>
  <si>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</si>
  <si>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</si>
  <si>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</si>
  <si>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</si>
  <si>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</si>
  <si>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</si>
  <si>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</si>
  <si>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</si>
  <si>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</si>
  <si>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</si>
  <si>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</si>
  <si>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</si>
  <si>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</si>
  <si>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</si>
  <si>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</si>
  <si>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</si>
  <si>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</si>
  <si>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</si>
  <si>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</si>
  <si>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</si>
  <si>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</si>
  <si>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</si>
  <si>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</si>
  <si>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</si>
  <si>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</si>
  <si>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</si>
  <si>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</si>
  <si>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</si>
  <si>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</si>
  <si>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</si>
  <si>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</si>
  <si>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</si>
  <si>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</si>
  <si>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</si>
  <si>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</si>
  <si>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</si>
  <si>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</si>
  <si>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</si>
  <si>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</si>
  <si>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</si>
  <si>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</si>
  <si>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</si>
  <si>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</si>
  <si>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</si>
  <si>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</si>
  <si>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</si>
  <si>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</si>
  <si>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</si>
  <si>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</si>
  <si>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</si>
  <si>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</si>
  <si>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</si>
  <si>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</si>
  <si>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</si>
  <si>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</si>
  <si>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</si>
  <si>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</si>
  <si>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</si>
  <si>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</si>
  <si>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</si>
  <si>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</si>
  <si>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</si>
  <si>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</si>
  <si>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</si>
  <si>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</si>
  <si>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</si>
  <si>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</si>
  <si>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</si>
  <si>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</si>
  <si>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</si>
  <si>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</si>
  <si>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</si>
  <si>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</si>
  <si>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</si>
  <si>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</si>
  <si>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</si>
  <si>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</si>
  <si>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</si>
  <si>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</si>
  <si>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</si>
  <si>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</si>
  <si>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</si>
  <si>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</si>
  <si>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</si>
  <si>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</si>
  <si>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</si>
  <si>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</si>
  <si>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</si>
  <si>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</si>
  <si>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</si>
  <si>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</si>
  <si>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</si>
  <si>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</si>
  <si>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</si>
  <si>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</si>
  <si>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</si>
  <si>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</si>
  <si>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</si>
  <si>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</si>
  <si>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</si>
  <si>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</si>
  <si>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</si>
  <si>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</si>
  <si>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</si>
  <si>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</si>
  <si>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</si>
  <si>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</si>
  <si>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</si>
  <si>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</si>
  <si>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</si>
  <si>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</si>
  <si>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</si>
  <si>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</si>
  <si>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</si>
  <si>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</si>
  <si>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</si>
  <si>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</si>
  <si>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</si>
  <si>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</si>
  <si>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</si>
  <si>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</si>
  <si>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</si>
  <si>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</si>
  <si>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</si>
  <si>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</si>
  <si>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</si>
  <si>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</si>
  <si>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</si>
  <si>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</si>
  <si>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</si>
  <si>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</si>
  <si>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</si>
  <si>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</si>
  <si>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</si>
  <si>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</si>
  <si>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</si>
  <si>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</si>
  <si>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</si>
  <si>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</si>
  <si>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</si>
  <si>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</si>
  <si>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</si>
  <si>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</si>
  <si>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</si>
  <si>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</si>
  <si>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</si>
  <si>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</si>
  <si>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</si>
  <si>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</si>
  <si>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</si>
  <si>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</si>
  <si>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</si>
  <si>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</si>
  <si>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</si>
  <si>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</si>
  <si>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</si>
  <si>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</si>
  <si>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</si>
  <si>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</si>
  <si>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</si>
  <si>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</si>
  <si>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</si>
  <si>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</si>
  <si>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</si>
  <si>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</si>
  <si>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</si>
  <si>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</si>
  <si>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</si>
  <si>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</si>
  <si>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</si>
  <si>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</si>
  <si>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</si>
  <si>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</si>
  <si>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</si>
  <si>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</si>
  <si>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</si>
  <si>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</si>
  <si>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</si>
  <si>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</si>
  <si>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</si>
  <si>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</si>
  <si>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</si>
  <si>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</si>
  <si>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</si>
  <si>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</si>
  <si>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</si>
  <si>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</si>
  <si>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</si>
  <si>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</si>
  <si>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</si>
  <si>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</si>
  <si>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</si>
  <si>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</si>
  <si>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</si>
  <si>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</si>
  <si>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</si>
  <si>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</si>
  <si>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</si>
  <si>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</si>
  <si>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</si>
  <si>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</si>
  <si>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</si>
  <si>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</si>
  <si>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</si>
  <si>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</si>
  <si>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</si>
  <si>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</si>
  <si>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</si>
  <si>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</si>
  <si>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</si>
  <si>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</si>
  <si>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</si>
  <si>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</si>
  <si>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</si>
  <si>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</si>
  <si>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</si>
  <si>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</si>
  <si>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</si>
  <si>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</si>
  <si>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</si>
  <si>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</si>
  <si>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</si>
  <si>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</si>
  <si>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</si>
  <si>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</si>
  <si>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</si>
  <si>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</si>
  <si>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</si>
  <si>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</si>
  <si>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</si>
  <si>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</si>
  <si>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</si>
  <si>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</si>
  <si>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</si>
  <si>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</si>
  <si>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</si>
  <si>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</si>
  <si>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</si>
  <si>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</si>
  <si>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</si>
  <si>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</si>
  <si>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</si>
  <si>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</si>
  <si>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</si>
  <si>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</si>
  <si>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</si>
  <si>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</si>
  <si>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</si>
  <si>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</si>
  <si>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</si>
  <si>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</si>
  <si>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</si>
  <si>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</si>
  <si>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</si>
  <si>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</si>
  <si>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</si>
  <si>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</si>
  <si>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</si>
  <si>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</si>
  <si>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</si>
  <si>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</si>
  <si>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</si>
  <si>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</si>
  <si>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</si>
  <si>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</si>
  <si>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</si>
  <si>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</si>
  <si>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</si>
  <si>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</si>
  <si>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</si>
  <si>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</si>
  <si>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</si>
  <si>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</si>
  <si>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</si>
  <si>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</si>
  <si>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</si>
  <si>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</si>
  <si>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</si>
  <si>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</si>
  <si>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</si>
  <si>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</si>
  <si>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</si>
  <si>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</si>
  <si>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</si>
  <si>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</si>
  <si>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</si>
  <si>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</si>
  <si>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</si>
  <si>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</si>
  <si>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</si>
  <si>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</si>
  <si>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</si>
  <si>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</si>
  <si>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</si>
  <si>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</si>
  <si>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</si>
  <si>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</si>
  <si>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</si>
  <si>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</si>
  <si>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</si>
  <si>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</si>
  <si>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</si>
  <si>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</si>
  <si>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</si>
  <si>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</si>
  <si>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</si>
  <si>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</si>
  <si>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</si>
  <si>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</si>
  <si>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</si>
  <si>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</si>
  <si>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</si>
  <si>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</si>
  <si>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</si>
  <si>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</si>
  <si>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</si>
  <si>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</si>
  <si>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</si>
  <si>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</si>
  <si>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</si>
  <si>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</si>
  <si>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</si>
  <si>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</si>
  <si>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</si>
  <si>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</si>
  <si>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</si>
  <si>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</si>
  <si>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</si>
  <si>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</si>
  <si>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</si>
  <si>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</si>
  <si>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</si>
  <si>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</si>
  <si>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</si>
  <si>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</si>
  <si>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</si>
  <si>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</si>
  <si>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</si>
  <si>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</si>
  <si>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</si>
  <si>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</si>
  <si>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</si>
  <si>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</si>
  <si>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</si>
  <si>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</si>
  <si>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</si>
  <si>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</si>
  <si>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</si>
  <si>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</si>
  <si>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</si>
  <si>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</si>
  <si>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</si>
  <si>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</si>
  <si>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</si>
  <si>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</si>
  <si>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</si>
  <si>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</si>
  <si>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</si>
  <si>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</si>
  <si>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</si>
  <si>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</si>
  <si>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</si>
  <si>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</si>
  <si>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</si>
  <si>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</si>
  <si>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</si>
  <si>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</si>
  <si>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</si>
  <si>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</si>
  <si>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</si>
  <si>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</si>
  <si>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</si>
  <si>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</si>
  <si>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</si>
  <si>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</si>
  <si>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</si>
  <si>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</si>
  <si>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</si>
  <si>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</si>
  <si>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</si>
  <si>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</si>
  <si>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</si>
  <si>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</si>
  <si>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</si>
  <si>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</si>
  <si>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</si>
  <si>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</si>
  <si>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</si>
  <si>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</si>
  <si>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</si>
  <si>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</si>
  <si>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</si>
  <si>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</si>
  <si>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</si>
  <si>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</si>
  <si>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</si>
  <si>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</si>
  <si>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</si>
  <si>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</si>
  <si>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</si>
  <si>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</si>
  <si>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</si>
  <si>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</si>
  <si>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</si>
  <si>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</si>
  <si>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</si>
  <si>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</si>
  <si>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</si>
  <si>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</si>
  <si>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</si>
  <si>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</si>
  <si>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</si>
  <si>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</si>
  <si>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</si>
  <si>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</si>
  <si>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</si>
  <si>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</si>
  <si>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</si>
  <si>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</si>
  <si>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</si>
  <si>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</si>
  <si>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</si>
  <si>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</si>
  <si>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</si>
  <si>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</si>
  <si>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</si>
  <si>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</si>
  <si>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</si>
  <si>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</si>
  <si>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</si>
  <si>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</si>
  <si>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</si>
  <si>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</si>
  <si>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</si>
  <si>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</si>
  <si>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</si>
  <si>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</si>
  <si>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</si>
  <si>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</si>
  <si>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</si>
  <si>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</si>
  <si>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</si>
  <si>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</si>
  <si>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</si>
  <si>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</si>
  <si>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</si>
  <si>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</si>
  <si>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</si>
  <si>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</si>
  <si>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</si>
  <si>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</si>
  <si>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</si>
  <si>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</si>
  <si>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</si>
  <si>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</si>
  <si>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</si>
  <si>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</si>
  <si>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</si>
  <si>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</si>
  <si>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</si>
  <si>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</si>
  <si>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</si>
  <si>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</si>
  <si>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</si>
  <si>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</si>
  <si>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</si>
  <si>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</si>
  <si>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</si>
  <si>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</si>
  <si>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</si>
  <si>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</si>
  <si>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</si>
  <si>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</si>
  <si>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</si>
  <si>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</si>
  <si>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</si>
  <si>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</si>
  <si>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</si>
  <si>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</si>
  <si>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</si>
  <si>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</si>
  <si>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</si>
  <si>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</si>
  <si>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</si>
  <si>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</si>
  <si>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</si>
  <si>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</si>
  <si>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</si>
  <si>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</si>
  <si>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</si>
  <si>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</si>
  <si>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</si>
  <si>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</si>
  <si>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</si>
  <si>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</si>
  <si>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</si>
  <si>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</si>
  <si>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</si>
  <si>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</si>
  <si>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</si>
  <si>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</si>
  <si>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</si>
  <si>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</si>
  <si>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</si>
  <si>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</si>
  <si>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</si>
  <si>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</si>
  <si>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</si>
  <si>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</si>
  <si>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</si>
  <si>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</si>
  <si>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</si>
  <si>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</si>
  <si>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</si>
  <si>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</si>
  <si>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</si>
  <si>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</si>
  <si>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</si>
  <si>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</si>
  <si>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</si>
  <si>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</si>
  <si>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</si>
  <si>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</si>
  <si>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</si>
  <si>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</si>
  <si>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</si>
  <si>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</si>
  <si>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</si>
  <si>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</si>
  <si>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</si>
  <si>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</si>
  <si>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</si>
  <si>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</si>
  <si>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</si>
  <si>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</si>
  <si>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</si>
  <si>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</si>
  <si>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</si>
  <si>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</si>
  <si>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</si>
  <si>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</si>
  <si>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</si>
  <si>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</si>
  <si>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</si>
  <si>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</si>
  <si>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</si>
  <si>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</si>
  <si>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</si>
  <si>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</si>
  <si>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</si>
  <si>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</si>
  <si>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</si>
  <si>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</si>
  <si>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</si>
  <si>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</si>
  <si>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</si>
  <si>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</si>
  <si>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</si>
  <si>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</si>
  <si>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</si>
  <si>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</si>
  <si>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</si>
  <si>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</si>
  <si>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</si>
  <si>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</si>
  <si>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</si>
  <si>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</si>
  <si>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</si>
  <si>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</si>
  <si>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</si>
  <si>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</si>
  <si>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</si>
  <si>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</si>
  <si>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</si>
  <si>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</si>
  <si>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</si>
  <si>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</si>
  <si>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</si>
  <si>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</si>
  <si>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</si>
  <si>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</si>
  <si>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</si>
  <si>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</si>
  <si>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</si>
  <si>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</si>
  <si>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</si>
  <si>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</si>
  <si>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</si>
  <si>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</si>
  <si>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</si>
  <si>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</si>
  <si>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</si>
  <si>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</si>
  <si>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</si>
  <si>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</si>
  <si>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</si>
  <si>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</si>
  <si>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</si>
  <si>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</si>
  <si>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</si>
  <si>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</si>
  <si>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</si>
  <si>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</si>
  <si>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</si>
  <si>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</si>
  <si>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</si>
  <si>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</si>
  <si>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</si>
  <si>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</si>
  <si>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</si>
  <si>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</si>
  <si>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</si>
  <si>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</si>
  <si>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</si>
  <si>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</si>
  <si>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</si>
  <si>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</si>
  <si>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</si>
  <si>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</si>
  <si>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</si>
  <si>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</si>
  <si>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</si>
  <si>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</si>
  <si>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</si>
  <si>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</si>
  <si>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</si>
  <si>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</si>
  <si>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</si>
  <si>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</si>
  <si>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</si>
  <si>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</si>
  <si>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</si>
  <si>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</si>
  <si>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</si>
  <si>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</si>
  <si>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</si>
  <si>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</si>
  <si>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</si>
  <si>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</si>
  <si>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</si>
  <si>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</si>
  <si>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</si>
  <si>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</si>
  <si>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</si>
  <si>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</si>
  <si>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</si>
  <si>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</si>
  <si>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</si>
  <si>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</si>
  <si>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</si>
  <si>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</si>
  <si>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</si>
  <si>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</si>
  <si>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</si>
  <si>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</si>
  <si>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</si>
  <si>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</si>
  <si>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</si>
  <si>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</si>
  <si>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</si>
  <si>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</si>
  <si>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</si>
  <si>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</si>
  <si>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</si>
  <si>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</si>
  <si>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</si>
  <si>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</si>
  <si>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</si>
  <si>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</si>
  <si>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</si>
  <si>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</si>
  <si>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</si>
  <si>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</si>
  <si>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</si>
  <si>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</si>
  <si>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</si>
  <si>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</si>
  <si>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</si>
  <si>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</si>
  <si>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</si>
  <si>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</si>
  <si>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</si>
  <si>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</si>
  <si>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</si>
  <si>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</si>
  <si>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</si>
  <si>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</si>
  <si>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</si>
  <si>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</si>
  <si>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</si>
  <si>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</si>
  <si>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</si>
  <si>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</si>
  <si>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</si>
  <si>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</si>
  <si>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</si>
  <si>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</si>
  <si>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</si>
  <si>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</si>
  <si>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</si>
  <si>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</si>
  <si>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</si>
  <si>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</si>
  <si>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</si>
  <si>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</si>
  <si>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</si>
  <si>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</si>
  <si>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</si>
  <si>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</si>
  <si>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</si>
  <si>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</si>
  <si>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</si>
  <si>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</si>
  <si>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</si>
  <si>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</si>
  <si>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</si>
  <si>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</si>
  <si>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</si>
  <si>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</si>
  <si>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</si>
  <si>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</si>
  <si>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</si>
  <si>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</si>
  <si>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</si>
  <si>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</si>
  <si>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</si>
  <si>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</si>
  <si>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</si>
  <si>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</si>
  <si>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</si>
  <si>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</si>
  <si>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</si>
  <si>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</si>
  <si>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</si>
  <si>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</si>
  <si>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</si>
  <si>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</si>
  <si>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</si>
  <si>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</si>
  <si>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</si>
  <si>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</si>
  <si>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</si>
  <si>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</si>
  <si>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</si>
  <si>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</si>
  <si>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</si>
  <si>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</si>
  <si>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</si>
  <si>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</si>
  <si>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</si>
  <si>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</si>
  <si>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</si>
  <si>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</si>
  <si>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</si>
  <si>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</si>
  <si>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</si>
  <si>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</si>
  <si>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</si>
  <si>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</si>
  <si>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</si>
  <si>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</si>
  <si>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</si>
  <si>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</si>
  <si>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</si>
  <si>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</si>
  <si>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</si>
  <si>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</si>
  <si>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</si>
  <si>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</si>
  <si>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</si>
  <si>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</si>
  <si>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</si>
  <si>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</si>
  <si>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</si>
  <si>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</si>
  <si>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</si>
  <si>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</si>
  <si>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</si>
  <si>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</si>
  <si>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</si>
  <si>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</si>
  <si>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</si>
  <si>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</si>
  <si>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</si>
  <si>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</si>
  <si>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</si>
  <si>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</si>
  <si>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</si>
  <si>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</si>
  <si>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</si>
  <si>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</si>
  <si>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</si>
  <si>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</si>
  <si>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</si>
  <si>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</si>
  <si>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</si>
  <si>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</si>
  <si>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</si>
  <si>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</si>
  <si>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</si>
  <si>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</si>
  <si>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</si>
  <si>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</si>
  <si>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</si>
  <si>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</si>
  <si>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</si>
  <si>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</si>
  <si>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</si>
  <si>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</si>
  <si>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</si>
  <si>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</si>
  <si>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</si>
  <si>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</si>
  <si>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</si>
  <si>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</si>
  <si>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</si>
  <si>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</si>
  <si>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</si>
  <si>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</si>
  <si>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</si>
  <si>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</si>
  <si>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</si>
  <si>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</si>
  <si>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</si>
  <si>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</si>
  <si>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</si>
  <si>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</si>
  <si>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</si>
  <si>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</si>
  <si>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</si>
  <si>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</si>
  <si>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</si>
  <si>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</si>
  <si>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</si>
  <si>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</si>
  <si>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</si>
  <si>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</si>
  <si>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</si>
  <si>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</si>
  <si>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</si>
  <si>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</si>
  <si>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</si>
  <si>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</si>
  <si>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</si>
  <si>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</si>
  <si>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</si>
  <si>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</si>
  <si>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</si>
  <si>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</si>
  <si>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</si>
  <si>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</si>
  <si>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</si>
  <si>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</si>
  <si>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</si>
  <si>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</si>
  <si>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</si>
  <si>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</si>
  <si>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</si>
  <si>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</si>
  <si>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</si>
  <si>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</si>
  <si>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</si>
  <si>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</si>
  <si>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</si>
  <si>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</si>
  <si>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</si>
  <si>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</si>
  <si>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</si>
  <si>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</si>
  <si>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</si>
  <si>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</si>
  <si>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</si>
  <si>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</si>
  <si>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</si>
  <si>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</si>
  <si>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</si>
  <si>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</si>
  <si>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</si>
  <si>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</si>
  <si>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</si>
  <si>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</si>
  <si>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</si>
  <si>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</si>
  <si>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</si>
  <si>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</si>
  <si>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</si>
  <si>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</si>
  <si>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</si>
  <si>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</si>
  <si>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</si>
  <si>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</si>
  <si>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</si>
  <si>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</si>
  <si>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</si>
  <si>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</si>
  <si>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</si>
  <si>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</si>
  <si>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</si>
  <si>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</si>
  <si>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</si>
  <si>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</si>
  <si>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</si>
  <si>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</si>
  <si>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</si>
  <si>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</si>
  <si>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</si>
  <si>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</si>
  <si>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</si>
  <si>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</si>
  <si>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</si>
  <si>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</si>
  <si>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</si>
  <si>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</si>
  <si>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</si>
  <si>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</si>
  <si>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</si>
  <si>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</si>
  <si>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</si>
  <si>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</si>
  <si>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</si>
  <si>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</si>
  <si>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</si>
  <si>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</si>
  <si>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</si>
  <si>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</si>
  <si>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</si>
  <si>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</si>
  <si>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</si>
  <si>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</si>
  <si>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</si>
  <si>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</si>
  <si>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</si>
  <si>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</si>
  <si>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</si>
  <si>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</si>
  <si>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</si>
  <si>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</si>
  <si>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</si>
  <si>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</si>
  <si>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</si>
  <si>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</si>
  <si>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</si>
  <si>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</si>
  <si>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</si>
  <si>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</si>
  <si>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</si>
  <si>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</si>
  <si>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</si>
  <si>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</si>
  <si>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</si>
  <si>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</si>
  <si>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</si>
  <si>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</si>
  <si>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</si>
  <si>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</si>
  <si>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</si>
  <si>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</si>
  <si>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</si>
  <si>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</si>
  <si>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</si>
  <si>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</si>
  <si>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</si>
  <si>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</si>
  <si>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</si>
  <si>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</si>
  <si>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</si>
  <si>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</si>
  <si>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</si>
  <si>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</si>
  <si>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</si>
  <si>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</si>
  <si>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</si>
  <si>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</si>
  <si>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</si>
  <si>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</si>
  <si>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</si>
  <si>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</si>
  <si>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</si>
  <si>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</si>
  <si>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</si>
  <si>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</si>
  <si>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</si>
  <si>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</si>
  <si>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</si>
  <si>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</si>
  <si>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</si>
  <si>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</si>
  <si>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</si>
  <si>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</si>
  <si>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</si>
  <si>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</si>
  <si>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</si>
  <si>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</si>
  <si>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</si>
  <si>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</si>
  <si>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</si>
  <si>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</si>
  <si>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</si>
  <si>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</si>
  <si>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</si>
  <si>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</si>
  <si>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</si>
  <si>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</si>
  <si>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</si>
  <si>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</si>
  <si>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</si>
  <si>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</si>
  <si>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</si>
  <si>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</si>
  <si>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</si>
  <si>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</si>
  <si>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</si>
  <si>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</si>
  <si>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</si>
  <si>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</si>
  <si>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</si>
  <si>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</si>
  <si>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</si>
  <si>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</si>
  <si>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</si>
  <si>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</si>
  <si>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</si>
  <si>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</si>
  <si>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</si>
  <si>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</si>
  <si>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</si>
  <si>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</si>
  <si>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</si>
  <si>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</si>
  <si>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</si>
  <si>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</si>
  <si>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</si>
  <si>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</si>
  <si>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</si>
  <si>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</si>
  <si>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</si>
  <si>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</si>
  <si>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</si>
  <si>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</si>
  <si>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</si>
  <si>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</si>
  <si>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</si>
  <si>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</si>
  <si>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</si>
  <si>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</si>
  <si>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</si>
  <si>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</si>
  <si>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</si>
  <si>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</si>
  <si>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</si>
  <si>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</si>
  <si>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</si>
  <si>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</si>
  <si>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</si>
  <si>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</si>
  <si>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</si>
  <si>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</si>
  <si>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</si>
  <si>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</si>
  <si>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</si>
  <si>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</si>
  <si>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</si>
  <si>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</si>
  <si>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</si>
  <si>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</si>
  <si>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</si>
  <si>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</si>
  <si>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</si>
  <si>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</si>
  <si>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</si>
  <si>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</si>
  <si>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</si>
  <si>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</si>
  <si>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</si>
  <si>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</si>
  <si>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</si>
  <si>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</si>
  <si>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</si>
  <si>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</si>
  <si>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</si>
  <si>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</si>
  <si>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</si>
  <si>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</si>
  <si>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</si>
  <si>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</si>
  <si>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</si>
  <si>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</si>
  <si>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</si>
  <si>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</si>
  <si>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</si>
  <si>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</si>
  <si>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</si>
  <si>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</si>
  <si>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</si>
  <si>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</si>
  <si>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</si>
  <si>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</si>
  <si>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</si>
  <si>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</si>
  <si>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</si>
  <si>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</si>
  <si>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</si>
  <si>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</si>
  <si>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</si>
  <si>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</si>
  <si>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</si>
  <si>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</si>
  <si>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</si>
  <si>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</si>
  <si>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</si>
  <si>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</si>
  <si>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</si>
  <si>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</si>
  <si>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</si>
  <si>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</si>
  <si>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</si>
  <si>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</si>
  <si>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</si>
  <si>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</si>
  <si>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</si>
  <si>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</si>
  <si>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</si>
  <si>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</si>
  <si>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</si>
  <si>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</si>
  <si>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</si>
  <si>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</si>
  <si>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</si>
  <si>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</si>
  <si>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</si>
  <si>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</si>
  <si>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</si>
  <si>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</si>
  <si>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</si>
  <si>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</si>
  <si>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</si>
  <si>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</si>
  <si>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</si>
  <si>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</si>
  <si>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</si>
  <si>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</si>
  <si>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</si>
  <si>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</si>
  <si>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</si>
  <si>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</si>
  <si>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</si>
  <si>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</si>
  <si>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</si>
  <si>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</si>
  <si>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</si>
  <si>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</si>
  <si>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</si>
  <si>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</si>
  <si>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</si>
  <si>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</si>
  <si>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</si>
  <si>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</si>
  <si>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</si>
  <si>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</si>
  <si>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</si>
  <si>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</si>
  <si>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</si>
  <si>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</si>
  <si>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</si>
  <si>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</si>
  <si>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</si>
  <si>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</si>
  <si>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</si>
  <si>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</si>
  <si>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</si>
  <si>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</si>
  <si>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</si>
  <si>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</si>
  <si>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</si>
  <si>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</si>
  <si>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</si>
  <si>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</si>
  <si>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</si>
  <si>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</si>
  <si>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</si>
  <si>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</si>
  <si>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</si>
  <si>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</si>
  <si>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</si>
  <si>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</si>
  <si>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</si>
  <si>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</si>
  <si>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</si>
  <si>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</si>
  <si>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</si>
  <si>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</si>
  <si>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</si>
  <si>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</si>
  <si>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</si>
  <si>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</si>
  <si>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</si>
  <si>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</si>
  <si>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</si>
  <si>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</si>
  <si>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</si>
  <si>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</si>
  <si>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</si>
  <si>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</si>
  <si>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</si>
  <si>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</si>
  <si>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</si>
  <si>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</si>
  <si>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</si>
  <si>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</si>
  <si>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</si>
  <si>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</si>
  <si>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</si>
  <si>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</si>
  <si>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</si>
  <si>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</si>
  <si>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</si>
  <si>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</si>
  <si>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</si>
  <si>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</si>
  <si>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</si>
  <si>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</si>
  <si>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</si>
  <si>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</si>
  <si>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</si>
  <si>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</si>
  <si>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</si>
  <si>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</si>
  <si>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</si>
  <si>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</si>
  <si>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</si>
  <si>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</si>
  <si>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</si>
  <si>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</si>
  <si>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</si>
  <si>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</si>
  <si>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</si>
  <si>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</si>
  <si>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</si>
  <si>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</si>
  <si>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</si>
  <si>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</si>
  <si>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</si>
  <si>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</si>
  <si>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</si>
  <si>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</si>
  <si>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</si>
  <si>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</si>
  <si>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</si>
  <si>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</si>
  <si>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</si>
  <si>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</si>
  <si>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</si>
  <si>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</si>
  <si>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</si>
  <si>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</si>
  <si>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</si>
  <si>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</si>
  <si>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</si>
  <si>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</si>
  <si>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</si>
  <si>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</si>
  <si>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</si>
  <si>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</si>
  <si>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</si>
  <si>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</si>
  <si>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</si>
  <si>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</si>
  <si>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</si>
  <si>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</si>
  <si>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</si>
  <si>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</si>
  <si>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</si>
  <si>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</si>
  <si>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</si>
  <si>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</si>
  <si>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</si>
  <si>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</si>
  <si>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</si>
  <si>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</si>
  <si>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</si>
  <si>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</si>
  <si>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</si>
  <si>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</si>
  <si>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</si>
  <si>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</si>
  <si>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</si>
  <si>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</si>
  <si>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</si>
  <si>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</si>
  <si>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</si>
  <si>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</si>
  <si>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</si>
  <si>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</si>
  <si>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</si>
  <si>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</si>
  <si>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</si>
  <si>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</si>
  <si>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</si>
  <si>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</si>
  <si>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</si>
  <si>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</si>
  <si>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</si>
  <si>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</si>
  <si>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</si>
  <si>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</si>
  <si>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</si>
  <si>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</si>
  <si>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</si>
  <si>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</si>
  <si>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</si>
  <si>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</si>
  <si>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</si>
  <si>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</si>
  <si>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</si>
  <si>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</si>
  <si>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</si>
  <si>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</si>
  <si>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</si>
  <si>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</si>
  <si>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</si>
  <si>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</si>
  <si>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</si>
  <si>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</si>
  <si>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</si>
  <si>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</si>
  <si>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</si>
  <si>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</si>
  <si>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</si>
  <si>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</si>
  <si>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</si>
  <si>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</si>
  <si>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</si>
  <si>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</si>
  <si>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</si>
  <si>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</si>
  <si>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</si>
  <si>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</si>
  <si>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</si>
  <si>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</si>
  <si>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</si>
  <si>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</si>
  <si>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</si>
  <si>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</si>
  <si>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</si>
  <si>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</si>
  <si>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</si>
  <si>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</si>
  <si>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</si>
  <si>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</si>
  <si>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</si>
  <si>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</si>
  <si>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</si>
  <si>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</si>
  <si>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</si>
  <si>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</si>
  <si>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</si>
  <si>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</si>
  <si>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</si>
  <si>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</si>
  <si>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</si>
  <si>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</si>
  <si>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</si>
  <si>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</si>
  <si>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</si>
  <si>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</si>
  <si>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</si>
  <si>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</si>
  <si>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</si>
  <si>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</si>
  <si>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</si>
  <si>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</si>
  <si>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</si>
  <si>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</si>
  <si>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</si>
  <si>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</si>
  <si>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</si>
  <si>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</si>
  <si>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</si>
  <si>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</si>
  <si>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</si>
  <si>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</si>
  <si>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</si>
  <si>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</si>
  <si>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</si>
  <si>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</si>
  <si>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</si>
  <si>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</si>
  <si>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</si>
  <si>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</si>
  <si>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</si>
  <si>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</si>
  <si>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</si>
  <si>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</si>
  <si>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</si>
  <si>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</si>
  <si>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</si>
  <si>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</si>
  <si>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</si>
  <si>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</si>
  <si>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</si>
  <si>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</si>
  <si>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</si>
  <si>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</si>
  <si>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</si>
  <si>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</si>
  <si>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</si>
  <si>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</si>
  <si>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</si>
  <si>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</si>
  <si>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</si>
  <si>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</si>
  <si>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</si>
  <si>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</si>
  <si>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</si>
  <si>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</si>
  <si>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</si>
  <si>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</si>
  <si>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</si>
  <si>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</si>
  <si>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</si>
  <si>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</si>
  <si>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</si>
  <si>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</si>
  <si>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</si>
  <si>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</si>
  <si>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</si>
  <si>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</si>
  <si>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</si>
  <si>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</si>
  <si>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</si>
  <si>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</si>
  <si>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</si>
  <si>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</si>
  <si>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</si>
  <si>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</si>
  <si>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</si>
  <si>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</si>
  <si>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</si>
  <si>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</si>
  <si>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</si>
  <si>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</si>
  <si>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</si>
  <si>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</si>
  <si>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</si>
  <si>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</si>
  <si>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</si>
  <si>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</si>
  <si>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</si>
  <si>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</si>
  <si>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</si>
  <si>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</si>
  <si>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</si>
  <si>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</si>
  <si>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</si>
  <si>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</si>
  <si>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</si>
  <si>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</si>
  <si>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</si>
  <si>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</si>
  <si>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</si>
  <si>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</si>
  <si>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</si>
  <si>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</si>
  <si>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</si>
  <si>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</si>
  <si>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</si>
  <si>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</si>
  <si>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</si>
  <si>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</si>
  <si>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</si>
  <si>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</si>
  <si>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</si>
  <si>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</si>
  <si>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</si>
  <si>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</si>
  <si>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</si>
  <si>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</si>
  <si>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</si>
  <si>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</si>
  <si>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</si>
  <si>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</si>
  <si>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</si>
  <si>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</si>
  <si>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</si>
  <si>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</si>
  <si>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</si>
  <si>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</si>
  <si>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</si>
  <si>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</si>
  <si>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</si>
  <si>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</si>
  <si>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</si>
  <si>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</si>
  <si>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</si>
  <si>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</si>
  <si>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</si>
  <si>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</si>
  <si>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</si>
  <si>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</si>
  <si>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</si>
  <si>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</si>
  <si>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</si>
  <si>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</si>
  <si>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</si>
  <si>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</si>
  <si>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</si>
  <si>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</si>
  <si>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</si>
  <si>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</si>
  <si>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</si>
  <si>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</si>
  <si>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</si>
  <si>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</si>
  <si>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</si>
  <si>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</si>
  <si>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</si>
  <si>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</si>
  <si>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</si>
  <si>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</si>
  <si>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</si>
  <si>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</si>
  <si>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</si>
  <si>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</si>
  <si>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</si>
  <si>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</si>
  <si>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</si>
  <si>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</si>
  <si>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</si>
  <si>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</si>
  <si>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</si>
  <si>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</si>
  <si>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</si>
  <si>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</si>
  <si>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</si>
  <si>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</si>
  <si>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</si>
  <si>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</si>
  <si>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</si>
  <si>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</si>
  <si>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</si>
  <si>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</si>
  <si>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</si>
  <si>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</si>
  <si>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</si>
  <si>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</si>
  <si>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</si>
  <si>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</si>
  <si>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</si>
  <si>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</si>
  <si>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</si>
  <si>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</si>
  <si>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</si>
  <si>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</si>
  <si>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</si>
  <si>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</si>
  <si>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</si>
  <si>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</si>
  <si>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</si>
  <si>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</si>
  <si>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</si>
  <si>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</si>
  <si>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</si>
  <si>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</si>
  <si>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</si>
  <si>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</si>
  <si>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</si>
  <si>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</si>
  <si>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</si>
  <si>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</si>
  <si>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</si>
  <si>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</si>
  <si>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</si>
  <si>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</si>
  <si>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</si>
  <si>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</si>
  <si>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</si>
  <si>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</si>
  <si>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</si>
  <si>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</si>
  <si>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</si>
  <si>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</si>
  <si>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</si>
  <si>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</si>
  <si>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</si>
  <si>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</si>
  <si>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</si>
  <si>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</si>
  <si>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</si>
  <si>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</si>
  <si>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</si>
  <si>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</si>
  <si>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</si>
  <si>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</si>
  <si>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</si>
  <si>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</si>
  <si>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</si>
  <si>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</si>
  <si>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</si>
  <si>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</si>
  <si>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</si>
  <si>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</si>
  <si>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</si>
  <si>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</si>
  <si>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</si>
  <si>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</si>
  <si>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</si>
  <si>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</si>
  <si>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</si>
  <si>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</si>
  <si>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</si>
  <si>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</si>
  <si>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</si>
  <si>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</si>
  <si>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</si>
  <si>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</si>
  <si>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</si>
  <si>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</si>
  <si>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</si>
  <si>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</si>
  <si>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</si>
  <si>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</si>
  <si>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</si>
  <si>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</si>
  <si>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</si>
  <si>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</si>
  <si>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</si>
  <si>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</si>
  <si>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</si>
  <si>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</si>
  <si>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</si>
  <si>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</si>
  <si>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</si>
  <si>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</si>
  <si>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</si>
  <si>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</si>
  <si>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</si>
  <si>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</si>
  <si>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</si>
  <si>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</si>
  <si>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</si>
  <si>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</si>
  <si>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</si>
  <si>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</si>
  <si>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</si>
  <si>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</si>
  <si>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</si>
  <si>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</si>
  <si>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</si>
  <si>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</si>
  <si>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</si>
  <si>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</si>
  <si>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</si>
  <si>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</si>
  <si>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</si>
  <si>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</si>
  <si>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</si>
  <si>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</si>
  <si>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</si>
  <si>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</si>
  <si>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</si>
  <si>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</si>
  <si>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</si>
  <si>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</si>
  <si>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</si>
  <si>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</si>
  <si>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</si>
  <si>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</si>
  <si>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</si>
  <si>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</si>
  <si>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</si>
  <si>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</si>
  <si>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</si>
  <si>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</si>
  <si>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</si>
  <si>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</si>
  <si>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</si>
  <si>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</si>
  <si>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</si>
  <si>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</si>
  <si>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</si>
  <si>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</si>
  <si>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</si>
  <si>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</si>
  <si>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</si>
  <si>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</si>
  <si>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</si>
  <si>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</si>
  <si>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</si>
  <si>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</si>
  <si>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</si>
  <si>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</si>
  <si>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</si>
  <si>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</si>
  <si>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</si>
  <si>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</si>
  <si>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</si>
  <si>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</si>
  <si>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</si>
  <si>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</si>
  <si>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</si>
  <si>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</si>
  <si>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</si>
  <si>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</si>
  <si>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</si>
  <si>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</si>
  <si>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</si>
  <si>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</si>
  <si>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</si>
  <si>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</si>
  <si>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</si>
  <si>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</si>
  <si>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</si>
  <si>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</si>
  <si>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</si>
  <si>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</si>
  <si>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</si>
  <si>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</si>
  <si>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</si>
  <si>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</si>
  <si>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</si>
  <si>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</si>
  <si>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</si>
  <si>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</si>
  <si>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</si>
  <si>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</si>
  <si>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</si>
  <si>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</si>
  <si>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</si>
  <si>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</si>
  <si>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</si>
  <si>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</si>
  <si>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</si>
  <si>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</si>
  <si>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</si>
  <si>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</si>
  <si>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</si>
  <si>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</si>
  <si>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</si>
  <si>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</si>
  <si>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</si>
  <si>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</si>
  <si>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</si>
  <si>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</si>
  <si>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</si>
  <si>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</si>
  <si>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</si>
  <si>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</si>
  <si>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</si>
  <si>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</si>
  <si>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</si>
  <si>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</si>
  <si>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</si>
  <si>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</si>
  <si>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</si>
  <si>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</si>
  <si>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</si>
  <si>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</si>
  <si>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</si>
  <si>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</si>
  <si>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</si>
  <si>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</si>
  <si>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</si>
  <si>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</si>
  <si>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</si>
  <si>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</si>
  <si>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</si>
  <si>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</si>
  <si>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</si>
  <si>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</si>
  <si>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</si>
  <si>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</si>
  <si>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</si>
  <si>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</si>
  <si>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</si>
  <si>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</si>
  <si>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</si>
  <si>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</si>
  <si>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</si>
  <si>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</si>
  <si>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</si>
  <si>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</si>
  <si>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</si>
  <si>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</si>
  <si>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</si>
  <si>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</si>
  <si>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</si>
  <si>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</si>
  <si>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</si>
  <si>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</si>
  <si>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</si>
  <si>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</si>
  <si>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</si>
  <si>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</si>
  <si>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</si>
  <si>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</si>
  <si>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</si>
  <si>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</si>
  <si>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</si>
  <si>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</si>
  <si>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</si>
  <si>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</si>
  <si>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</si>
  <si>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</si>
  <si>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</si>
  <si>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</si>
  <si>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</si>
  <si>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</si>
  <si>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</si>
  <si>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</si>
  <si>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</si>
  <si>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</si>
  <si>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</si>
  <si>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</si>
  <si>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</si>
  <si>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</si>
  <si>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</si>
  <si>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</si>
  <si>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</si>
  <si>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</si>
  <si>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</si>
  <si>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</si>
  <si>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</si>
  <si>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</si>
  <si>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</si>
  <si>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</si>
  <si>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</si>
  <si>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</si>
  <si>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</si>
  <si>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</si>
  <si>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</si>
  <si>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</si>
  <si>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</si>
  <si>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</si>
  <si>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</si>
  <si>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</si>
  <si>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</si>
  <si>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</si>
  <si>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</si>
  <si>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</si>
  <si>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</si>
  <si>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</si>
  <si>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</si>
  <si>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</si>
  <si>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</si>
  <si>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</si>
  <si>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</si>
  <si>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</si>
  <si>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</si>
  <si>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</si>
  <si>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</si>
  <si>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</si>
  <si>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</si>
  <si>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</si>
  <si>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</si>
  <si>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</si>
  <si>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</si>
  <si>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</si>
  <si>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</si>
  <si>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</si>
  <si>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</si>
  <si>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</si>
  <si>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</si>
  <si>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</si>
  <si>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</si>
  <si>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</si>
  <si>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</si>
  <si>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</si>
  <si>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</si>
  <si>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</si>
  <si>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</si>
  <si>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</si>
  <si>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</si>
  <si>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</si>
  <si>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</si>
  <si>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</si>
  <si>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</si>
  <si>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</si>
  <si>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</si>
  <si>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</si>
  <si>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</si>
  <si>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</si>
  <si>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</si>
  <si>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</si>
  <si>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</si>
  <si>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</si>
  <si>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</si>
  <si>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</si>
  <si>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</si>
  <si>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</si>
  <si>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</si>
  <si>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</si>
  <si>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</si>
  <si>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</si>
  <si>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</si>
  <si>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</si>
  <si>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</si>
  <si>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</si>
  <si>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</si>
  <si>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</si>
  <si>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</si>
  <si>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</si>
  <si>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</si>
  <si>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</si>
  <si>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</si>
  <si>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</si>
  <si>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</si>
  <si>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</si>
  <si>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</si>
  <si>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</si>
  <si>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</si>
  <si>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</si>
  <si>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</si>
  <si>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</si>
  <si>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</si>
  <si>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</si>
  <si>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</si>
  <si>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</si>
  <si>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</si>
  <si>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</si>
  <si>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</si>
  <si>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</si>
  <si>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</si>
  <si>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</si>
  <si>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</si>
  <si>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</si>
  <si>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</si>
  <si>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</si>
  <si>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</si>
  <si>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</si>
  <si>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</si>
  <si>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</si>
  <si>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</si>
  <si>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</si>
  <si>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</si>
  <si>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</si>
  <si>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</si>
  <si>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</si>
  <si>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</si>
  <si>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</si>
  <si>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</si>
  <si>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</si>
  <si>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</si>
  <si>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</si>
  <si>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</si>
  <si>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</si>
  <si>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</si>
  <si>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</si>
  <si>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</si>
  <si>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</si>
  <si>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</si>
  <si>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</si>
  <si>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</si>
  <si>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</si>
  <si>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</si>
  <si>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</si>
  <si>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</si>
  <si>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</si>
  <si>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</si>
  <si>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</si>
  <si>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</si>
  <si>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</si>
  <si>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</si>
  <si>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</si>
  <si>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</si>
  <si>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</si>
  <si>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</si>
  <si>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</si>
  <si>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</si>
  <si>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</si>
  <si>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</si>
  <si>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</si>
  <si>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</si>
  <si>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</si>
  <si>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</si>
  <si>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</si>
  <si>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</si>
  <si>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</si>
  <si>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</si>
  <si>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</si>
  <si>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</si>
  <si>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</si>
  <si>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</si>
  <si>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</si>
  <si>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</si>
  <si>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</si>
  <si>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</si>
  <si>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</si>
  <si>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</si>
  <si>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</si>
  <si>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</si>
  <si>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</si>
  <si>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</si>
  <si>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</si>
  <si>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</si>
  <si>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</si>
  <si>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</si>
  <si>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</si>
  <si>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</si>
  <si>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</si>
  <si>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</si>
  <si>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</si>
  <si>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</si>
  <si>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</si>
  <si>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</si>
  <si>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</si>
  <si>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</si>
  <si>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</si>
  <si>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</si>
  <si>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</si>
  <si>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</si>
  <si>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</si>
  <si>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</si>
  <si>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</si>
  <si>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</si>
  <si>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</si>
  <si>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</si>
  <si>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</si>
  <si>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</si>
  <si>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</si>
  <si>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</si>
  <si>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</si>
  <si>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</si>
  <si>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</si>
  <si>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</si>
  <si>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</si>
  <si>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</si>
  <si>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</si>
  <si>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</si>
  <si>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</si>
  <si>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</si>
  <si>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</si>
  <si>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</si>
  <si>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</si>
  <si>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</si>
  <si>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</si>
  <si>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</si>
  <si>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</si>
  <si>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</si>
  <si>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</si>
  <si>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</si>
  <si>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</si>
  <si>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</si>
  <si>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</si>
  <si>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</si>
  <si>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</si>
  <si>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</si>
  <si>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</si>
  <si>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</si>
  <si>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</si>
  <si>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</si>
  <si>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</si>
  <si>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</si>
  <si>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</si>
  <si>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</si>
  <si>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</si>
  <si>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</si>
  <si>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</si>
  <si>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</si>
  <si>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</si>
  <si>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</si>
  <si>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</si>
  <si>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</si>
  <si>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</si>
  <si>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</si>
  <si>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</si>
  <si>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</si>
  <si>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</si>
  <si>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</si>
  <si>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</si>
  <si>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</si>
  <si>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</si>
  <si>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</si>
  <si>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</si>
  <si>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</si>
  <si>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</si>
  <si>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</si>
  <si>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</si>
  <si>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</si>
  <si>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</si>
  <si>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</si>
  <si>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</si>
  <si>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</si>
  <si>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</si>
  <si>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</si>
  <si>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</si>
  <si>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</si>
  <si>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</si>
  <si>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</si>
  <si>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</si>
  <si>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</si>
  <si>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</si>
  <si>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</si>
  <si>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</si>
  <si>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</si>
  <si>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</si>
  <si>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</si>
  <si>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</si>
  <si>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</si>
  <si>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</si>
  <si>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</si>
  <si>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</si>
  <si>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</si>
  <si>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</si>
  <si>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</si>
  <si>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</si>
  <si>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</si>
  <si>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</si>
  <si>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</si>
  <si>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</si>
  <si>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</si>
  <si>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</si>
  <si>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</si>
  <si>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</si>
  <si>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</si>
  <si>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</si>
  <si>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</si>
  <si>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</si>
  <si>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</si>
  <si>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</si>
  <si>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</si>
  <si>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</si>
  <si>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</si>
  <si>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</si>
  <si>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</si>
  <si>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</si>
  <si>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</si>
  <si>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</si>
  <si>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</si>
  <si>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</si>
  <si>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</si>
  <si>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</si>
  <si>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</si>
  <si>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</si>
  <si>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</si>
  <si>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</si>
  <si>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</si>
  <si>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</si>
  <si>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</si>
  <si>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</si>
  <si>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</si>
  <si>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</si>
  <si>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</si>
  <si>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</si>
  <si>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</si>
  <si>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</si>
  <si>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</si>
  <si>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</si>
  <si>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</si>
  <si>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</si>
  <si>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</si>
  <si>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</si>
  <si>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</si>
  <si>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</si>
  <si>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</si>
  <si>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</si>
  <si>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</si>
  <si>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</si>
  <si>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</si>
  <si>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</si>
  <si>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</si>
  <si>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</si>
  <si>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</si>
  <si>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</si>
  <si>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</si>
  <si>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</si>
  <si>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</si>
  <si>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</si>
  <si>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</si>
  <si>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</si>
  <si>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</si>
  <si>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</si>
  <si>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</si>
  <si>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</si>
  <si>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</si>
  <si>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</si>
  <si>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</si>
  <si>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</si>
  <si>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</si>
  <si>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</si>
  <si>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</si>
  <si>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</si>
  <si>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</si>
  <si>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</si>
  <si>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</si>
  <si>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</si>
  <si>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</si>
  <si>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</si>
  <si>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</si>
  <si>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</si>
  <si>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</si>
  <si>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</si>
  <si>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</si>
  <si>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</si>
  <si>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</si>
  <si>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</si>
  <si>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</si>
  <si>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</si>
  <si>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</si>
  <si>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</si>
  <si>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</si>
  <si>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</si>
  <si>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</si>
  <si>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</si>
  <si>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</si>
  <si>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</si>
  <si>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</si>
  <si>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</si>
  <si>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</si>
  <si>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</si>
  <si>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</si>
  <si>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</si>
  <si>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</si>
  <si>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</si>
  <si>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</si>
  <si>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</si>
  <si>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</si>
  <si>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</si>
  <si>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</si>
  <si>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</si>
  <si>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</si>
  <si>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</si>
  <si>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</si>
  <si>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</si>
  <si>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</si>
  <si>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</si>
  <si>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</si>
  <si>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</si>
  <si>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</si>
  <si>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</si>
  <si>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</si>
  <si>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</si>
  <si>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</si>
  <si>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</si>
  <si>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</si>
  <si>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</si>
  <si>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</si>
  <si>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</si>
  <si>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</si>
  <si>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</si>
  <si>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</si>
  <si>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</si>
  <si>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</si>
  <si>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</si>
  <si>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</si>
  <si>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</si>
  <si>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</si>
  <si>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</si>
  <si>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</si>
  <si>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</si>
  <si>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</si>
  <si>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</si>
  <si>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</si>
  <si>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</si>
  <si>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</si>
  <si>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</si>
  <si>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</si>
  <si>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</si>
  <si>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</si>
  <si>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</si>
  <si>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</si>
  <si>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</si>
  <si>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</si>
  <si>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</si>
  <si>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</si>
  <si>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</si>
  <si>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</si>
  <si>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</si>
  <si>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</si>
  <si>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</si>
  <si>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</si>
  <si>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</si>
  <si>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</si>
  <si>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</si>
  <si>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</si>
  <si>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</si>
  <si>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</si>
  <si>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</si>
  <si>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</si>
  <si>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</si>
  <si>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</si>
  <si>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</si>
  <si>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</si>
  <si>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</si>
  <si>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</si>
  <si>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</si>
  <si>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</si>
  <si>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</si>
  <si>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</si>
  <si>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</si>
  <si>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</si>
  <si>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</si>
  <si>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</si>
  <si>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</si>
  <si>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</si>
  <si>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</si>
  <si>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</si>
  <si>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</si>
  <si>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</si>
  <si>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</si>
  <si>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</si>
  <si>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</si>
  <si>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</si>
  <si>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</si>
  <si>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</si>
  <si>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</si>
  <si>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</si>
  <si>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</si>
  <si>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</si>
  <si>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</si>
  <si>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</si>
  <si>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</si>
  <si>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</si>
  <si>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</si>
  <si>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</si>
  <si>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</si>
  <si>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</si>
  <si>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</si>
  <si>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</si>
  <si>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</si>
  <si>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</si>
  <si>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</si>
  <si>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</si>
  <si>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</si>
  <si>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</si>
  <si>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</si>
  <si>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</si>
  <si>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</si>
  <si>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</si>
  <si>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</si>
  <si>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</si>
  <si>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</si>
  <si>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</si>
  <si>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</si>
  <si>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</si>
  <si>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</si>
  <si>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</si>
  <si>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</si>
  <si>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</si>
  <si>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</si>
  <si>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</si>
  <si>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</si>
  <si>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</si>
  <si>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</si>
  <si>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</si>
  <si>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</si>
  <si>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</si>
  <si>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</si>
  <si>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</si>
  <si>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</si>
  <si>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</si>
  <si>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</si>
  <si>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</si>
  <si>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</si>
  <si>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</si>
  <si>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</si>
  <si>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</si>
  <si>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</si>
  <si>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</si>
  <si>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</si>
  <si>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</si>
  <si>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</si>
  <si>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</si>
  <si>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</si>
  <si>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</si>
  <si>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</si>
  <si>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</si>
  <si>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</si>
  <si>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</si>
  <si>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</si>
  <si>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</si>
  <si>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</si>
  <si>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</si>
  <si>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</si>
  <si>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</si>
  <si>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</si>
  <si>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</si>
  <si>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</si>
  <si>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</si>
  <si>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</si>
  <si>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</si>
  <si>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</si>
  <si>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</si>
  <si>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</si>
  <si>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</si>
  <si>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</si>
  <si>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</si>
  <si>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</si>
  <si>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</si>
  <si>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</si>
  <si>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</si>
  <si>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</si>
  <si>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</si>
  <si>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</si>
  <si>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</si>
  <si>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</si>
  <si>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</si>
  <si>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</si>
  <si>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</si>
  <si>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</si>
  <si>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</si>
  <si>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</si>
  <si>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</si>
  <si>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</si>
  <si>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</si>
  <si>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</si>
  <si>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</si>
  <si>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</si>
  <si>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</si>
  <si>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</si>
  <si>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</si>
  <si>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</si>
  <si>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</si>
  <si>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</si>
  <si>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</si>
  <si>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</si>
  <si>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</si>
  <si>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</si>
  <si>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</si>
  <si>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</si>
  <si>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</si>
  <si>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</si>
  <si>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</si>
  <si>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</si>
  <si>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</si>
  <si>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</si>
  <si>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</si>
  <si>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</si>
  <si>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</si>
  <si>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</si>
  <si>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</si>
  <si>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</si>
  <si>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</si>
  <si>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</si>
  <si>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</si>
  <si>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</si>
  <si>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</si>
  <si>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</si>
  <si>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</si>
  <si>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</si>
  <si>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</si>
  <si>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</si>
  <si>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</si>
  <si>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</si>
  <si>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</si>
  <si>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</si>
  <si>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</si>
  <si>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</si>
  <si>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</si>
  <si>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</si>
  <si>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</si>
  <si>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</si>
  <si>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</si>
  <si>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</si>
  <si>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</si>
  <si>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</si>
  <si>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</si>
  <si>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</si>
  <si>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</si>
  <si>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</si>
  <si>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</si>
  <si>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</si>
  <si>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</si>
  <si>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</si>
  <si>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</si>
  <si>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</si>
  <si>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</si>
  <si>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</si>
  <si>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</si>
  <si>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</si>
  <si>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</si>
  <si>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</si>
  <si>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</si>
  <si>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</si>
  <si>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</si>
  <si>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</si>
  <si>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</si>
  <si>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</si>
  <si>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</si>
  <si>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</si>
  <si>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</si>
  <si>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</si>
  <si>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</si>
  <si>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</si>
  <si>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</si>
  <si>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</si>
  <si>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</si>
  <si>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</si>
  <si>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</si>
  <si>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</si>
  <si>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</si>
  <si>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</si>
  <si>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</si>
  <si>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</si>
  <si>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</si>
  <si>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</si>
  <si>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</si>
  <si>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</si>
  <si>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</si>
  <si>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</si>
  <si>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</si>
  <si>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</si>
  <si>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</si>
  <si>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</si>
  <si>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</si>
  <si>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</si>
  <si>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</si>
  <si>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</si>
  <si>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</si>
  <si>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</si>
  <si>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</si>
  <si>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</si>
  <si>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</si>
  <si>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</si>
  <si>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</si>
  <si>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</si>
  <si>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</si>
  <si>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</si>
  <si>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</si>
  <si>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</si>
  <si>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</si>
  <si>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</si>
  <si>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</si>
  <si>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</si>
  <si>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</si>
  <si>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</si>
  <si>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</si>
  <si>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</si>
  <si>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</si>
  <si>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</si>
  <si>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</si>
  <si>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</si>
  <si>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</si>
  <si>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</si>
  <si>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</si>
  <si>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</si>
  <si>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</si>
  <si>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</si>
  <si>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</si>
  <si>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</si>
  <si>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</si>
  <si>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</si>
  <si>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</si>
  <si>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</si>
  <si>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</si>
  <si>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</si>
  <si>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</si>
  <si>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</si>
  <si>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</si>
  <si>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</si>
  <si>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</si>
  <si>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</si>
  <si>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</si>
  <si>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</si>
  <si>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</si>
  <si>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</si>
  <si>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</si>
  <si>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</si>
  <si>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</si>
  <si>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</si>
  <si>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</si>
  <si>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</si>
  <si>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</si>
  <si>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</si>
  <si>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</si>
  <si>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</si>
  <si>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</si>
  <si>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</si>
  <si>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</si>
  <si>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</si>
  <si>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</si>
  <si>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</si>
  <si>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</si>
  <si>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</si>
  <si>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</si>
  <si>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</si>
  <si>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</si>
  <si>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</si>
  <si>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</si>
  <si>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</si>
  <si>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</si>
  <si>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</si>
  <si>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</si>
  <si>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</si>
  <si>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</si>
  <si>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</si>
  <si>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</si>
  <si>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</si>
  <si>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</si>
  <si>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</si>
  <si>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</si>
  <si>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</si>
  <si>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</si>
  <si>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</si>
  <si>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</si>
  <si>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</si>
  <si>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</si>
  <si>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</si>
  <si>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</si>
  <si>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</si>
  <si>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</si>
  <si>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</si>
  <si>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</si>
  <si>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</si>
  <si>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</si>
  <si>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</si>
  <si>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</si>
  <si>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</si>
  <si>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</si>
  <si>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</si>
  <si>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</si>
  <si>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</si>
  <si>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</si>
  <si>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</si>
  <si>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</si>
  <si>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</si>
  <si>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</si>
  <si>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</si>
  <si>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</si>
  <si>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</si>
  <si>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</si>
  <si>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</si>
  <si>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</si>
  <si>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</si>
  <si>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</si>
  <si>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</si>
  <si>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</si>
  <si>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</si>
  <si>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</si>
  <si>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</si>
  <si>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</si>
  <si>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</si>
  <si>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</si>
  <si>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</si>
  <si>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</si>
  <si>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</si>
  <si>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</si>
  <si>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</si>
  <si>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</si>
  <si>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</si>
  <si>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</si>
  <si>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</si>
  <si>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</si>
  <si>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</si>
  <si>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</si>
  <si>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</si>
  <si>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</si>
  <si>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</si>
  <si>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</si>
  <si>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</si>
  <si>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</si>
  <si>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</si>
  <si>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</si>
  <si>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</si>
  <si>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</si>
  <si>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</si>
  <si>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</si>
  <si>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</si>
  <si>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</si>
  <si>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</si>
  <si>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</si>
  <si>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</si>
  <si>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</si>
  <si>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</si>
  <si>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</si>
  <si>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</si>
  <si>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</si>
  <si>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</si>
  <si>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</si>
  <si>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</si>
  <si>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</si>
  <si>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</si>
  <si>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</si>
  <si>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</si>
  <si>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</si>
  <si>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</si>
  <si>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</si>
  <si>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</si>
  <si>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</si>
  <si>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</si>
  <si>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</si>
  <si>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</si>
  <si>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</si>
  <si>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</si>
  <si>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</si>
  <si>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</si>
  <si>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</si>
  <si>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</si>
  <si>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</si>
  <si>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</si>
  <si>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</si>
  <si>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</si>
  <si>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</si>
  <si>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</si>
  <si>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</si>
  <si>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</si>
  <si>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</si>
  <si>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</si>
  <si>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</si>
  <si>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</si>
  <si>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</si>
  <si>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</si>
  <si>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</si>
  <si>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</si>
  <si>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</si>
  <si>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</si>
  <si>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</si>
  <si>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</si>
  <si>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</si>
  <si>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</si>
  <si>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</si>
  <si>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</si>
  <si>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</si>
  <si>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</si>
  <si>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</si>
  <si>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</si>
  <si>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</si>
  <si>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</si>
  <si>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</si>
  <si>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</si>
  <si>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</si>
  <si>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</si>
  <si>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</si>
  <si>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</si>
  <si>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</si>
  <si>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</si>
  <si>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</si>
  <si>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</si>
  <si>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</si>
  <si>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</si>
  <si>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</si>
  <si>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</si>
  <si>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</si>
  <si>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</si>
  <si>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</si>
  <si>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</si>
  <si>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</si>
  <si>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</si>
  <si>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</si>
  <si>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</si>
  <si>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</si>
  <si>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</si>
  <si>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</si>
  <si>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</si>
  <si>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</si>
  <si>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</si>
  <si>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</si>
  <si>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</si>
  <si>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</si>
  <si>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</si>
  <si>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</si>
  <si>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</si>
  <si>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</si>
  <si>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</si>
  <si>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</si>
  <si>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</si>
  <si>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</si>
  <si>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</si>
  <si>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</si>
  <si>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</si>
  <si>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</si>
  <si>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</si>
  <si>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</si>
  <si>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</si>
  <si>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</si>
  <si>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</si>
  <si>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</si>
  <si>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</si>
  <si>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</si>
  <si>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</si>
  <si>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</si>
  <si>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</si>
  <si>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</si>
  <si>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</si>
  <si>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</si>
  <si>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</si>
  <si>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</si>
  <si>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</si>
  <si>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</si>
  <si>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</si>
  <si>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</si>
  <si>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</si>
  <si>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</si>
  <si>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</si>
  <si>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</si>
  <si>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</si>
  <si>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</si>
  <si>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</si>
  <si>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</si>
  <si>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</si>
  <si>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</si>
  <si>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</si>
  <si>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</si>
  <si>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</si>
  <si>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</si>
  <si>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</si>
  <si>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</si>
  <si>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</si>
  <si>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</si>
  <si>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</si>
  <si>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</si>
  <si>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</si>
  <si>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</si>
  <si>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</si>
  <si>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</si>
  <si>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</si>
  <si>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</si>
  <si>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</si>
  <si>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</si>
  <si>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</si>
  <si>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</si>
  <si>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</si>
  <si>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</si>
  <si>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</si>
  <si>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</si>
  <si>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</si>
  <si>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</si>
  <si>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</si>
  <si>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</si>
  <si>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</si>
  <si>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</si>
  <si>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</si>
  <si>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</si>
  <si>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</si>
  <si>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</si>
  <si>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</si>
  <si>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</si>
  <si>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</si>
  <si>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</si>
  <si>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</si>
  <si>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</si>
  <si>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</si>
  <si>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</si>
  <si>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</si>
  <si>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</si>
  <si>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</si>
  <si>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</si>
  <si>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</si>
  <si>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</si>
  <si>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</si>
  <si>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</si>
  <si>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</si>
  <si>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</si>
  <si>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</si>
  <si>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</si>
  <si>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</si>
  <si>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</si>
  <si>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</si>
  <si>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</si>
  <si>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</si>
  <si>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</si>
  <si>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</si>
  <si>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</si>
  <si>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</si>
  <si>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</si>
  <si>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</si>
  <si>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</si>
  <si>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</si>
  <si>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</si>
  <si>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</si>
  <si>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</si>
  <si>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</si>
  <si>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</si>
  <si>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</si>
  <si>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</si>
  <si>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</si>
  <si>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</si>
  <si>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</si>
  <si>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</si>
  <si>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</si>
  <si>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</si>
  <si>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</si>
  <si>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</si>
  <si>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</si>
  <si>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</si>
  <si>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</si>
  <si>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</si>
  <si>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</si>
  <si>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</si>
  <si>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</si>
  <si>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</si>
  <si>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</si>
  <si>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</si>
  <si>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</si>
  <si>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</si>
  <si>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</si>
  <si>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</si>
  <si>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</si>
  <si>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</si>
  <si>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</si>
  <si>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</si>
  <si>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</si>
  <si>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</si>
  <si>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</si>
  <si>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</si>
  <si>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</si>
  <si>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</si>
  <si>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</si>
  <si>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</si>
  <si>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</si>
  <si>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</si>
  <si>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</si>
  <si>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</si>
  <si>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</si>
  <si>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</si>
  <si>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</si>
  <si>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</si>
  <si>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</si>
  <si>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</si>
  <si>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</si>
  <si>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</si>
  <si>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</si>
  <si>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</si>
  <si>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</si>
  <si>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</si>
  <si>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</si>
  <si>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</si>
  <si>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</si>
  <si>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</si>
  <si>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</si>
  <si>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</si>
  <si>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</si>
  <si>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</si>
  <si>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</si>
  <si>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</si>
  <si>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</si>
  <si>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</si>
  <si>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</si>
  <si>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</si>
  <si>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</si>
  <si>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</si>
  <si>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</si>
  <si>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</si>
  <si>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</si>
  <si>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</si>
  <si>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</si>
  <si>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</si>
  <si>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</si>
  <si>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</si>
  <si>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</si>
  <si>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</si>
  <si>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</si>
  <si>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</si>
  <si>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</si>
  <si>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</si>
  <si>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</si>
  <si>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</si>
  <si>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</si>
  <si>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</si>
  <si>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</si>
  <si>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</si>
  <si>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</si>
  <si>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</si>
  <si>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</si>
  <si>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</si>
  <si>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</si>
  <si>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</si>
  <si>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</si>
  <si>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</si>
  <si>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</si>
  <si>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</si>
  <si>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</si>
  <si>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</si>
  <si>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</si>
  <si>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</si>
  <si>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</si>
  <si>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</si>
  <si>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</si>
  <si>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</si>
  <si>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</si>
  <si>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</si>
  <si>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</si>
  <si>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</si>
  <si>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</si>
  <si>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</si>
  <si>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</si>
  <si>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</si>
  <si>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</si>
  <si>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</si>
  <si>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</si>
  <si>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</si>
  <si>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</si>
  <si>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</si>
  <si>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</si>
  <si>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</si>
  <si>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</si>
  <si>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</si>
  <si>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</si>
  <si>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</si>
  <si>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</si>
  <si>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</si>
  <si>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</si>
  <si>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</si>
  <si>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</si>
  <si>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</si>
  <si>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</si>
  <si>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</si>
  <si>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</si>
  <si>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</si>
  <si>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</si>
  <si>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</si>
  <si>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</si>
  <si>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</si>
  <si>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</si>
  <si>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</si>
  <si>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</si>
  <si>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</si>
  <si>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</si>
  <si>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</si>
  <si>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</si>
  <si>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</si>
  <si>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</si>
  <si>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</si>
  <si>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</si>
  <si>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</si>
  <si>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</si>
  <si>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</si>
  <si>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</si>
  <si>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</si>
  <si>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</si>
  <si>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</si>
  <si>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</si>
  <si>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</si>
  <si>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</si>
  <si>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</si>
  <si>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</si>
  <si>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</si>
  <si>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</si>
  <si>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</si>
  <si>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</si>
  <si>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</si>
  <si>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</si>
  <si>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</si>
  <si>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</si>
  <si>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</si>
  <si>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</si>
  <si>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</si>
  <si>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</si>
  <si>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</si>
  <si>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</si>
  <si>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</si>
  <si>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</si>
  <si>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</si>
  <si>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</si>
  <si>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</si>
  <si>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</si>
  <si>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</si>
  <si>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</si>
  <si>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</si>
  <si>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</si>
  <si>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</si>
  <si>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</si>
  <si>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</si>
  <si>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</si>
  <si>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</si>
  <si>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</si>
  <si>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</si>
  <si>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</si>
  <si>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</si>
  <si>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</si>
  <si>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</si>
  <si>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</si>
  <si>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</si>
  <si>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</si>
  <si>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</si>
  <si>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</si>
  <si>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</si>
  <si>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</si>
  <si>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</si>
  <si>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</si>
  <si>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</si>
  <si>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</si>
  <si>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</si>
  <si>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</si>
  <si>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</si>
  <si>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</si>
  <si>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</si>
  <si>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</si>
  <si>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</si>
  <si>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</si>
  <si>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</si>
  <si>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</si>
  <si>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</si>
  <si>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</si>
  <si>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</si>
  <si>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</si>
  <si>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</si>
  <si>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</si>
  <si>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</si>
  <si>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</si>
  <si>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</si>
  <si>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</si>
  <si>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</si>
  <si>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</si>
  <si>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</si>
  <si>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</si>
  <si>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</si>
  <si>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</si>
  <si>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</si>
  <si>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</si>
  <si>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</si>
  <si>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</si>
  <si>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</si>
  <si>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</si>
  <si>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</si>
  <si>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</si>
  <si>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</si>
  <si>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</si>
  <si>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</si>
  <si>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</si>
  <si>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</si>
  <si>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</si>
  <si>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</si>
  <si>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</si>
  <si>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</si>
  <si>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</si>
  <si>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</si>
  <si>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</si>
  <si>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</si>
  <si>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</si>
  <si>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</si>
  <si>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</si>
  <si>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</si>
  <si>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</si>
  <si>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</si>
  <si>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</si>
  <si>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</si>
  <si>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</si>
  <si>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</si>
  <si>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</si>
  <si>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</si>
  <si>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</si>
  <si>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</si>
  <si>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</si>
  <si>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</si>
  <si>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</si>
  <si>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</si>
  <si>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</si>
  <si>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</si>
  <si>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</si>
  <si>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</si>
  <si>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</si>
  <si>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</si>
  <si>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</si>
  <si>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</si>
  <si>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</si>
  <si>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</si>
  <si>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</si>
  <si>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</si>
  <si>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</si>
  <si>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</si>
  <si>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</si>
  <si>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</si>
  <si>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</si>
  <si>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</si>
  <si>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</si>
  <si>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</si>
  <si>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</si>
  <si>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</si>
  <si>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</si>
  <si>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</si>
  <si>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</si>
  <si>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</si>
  <si>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</si>
  <si>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</si>
  <si>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</si>
  <si>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</si>
  <si>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</si>
  <si>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</si>
  <si>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</si>
  <si>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</si>
  <si>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</si>
  <si>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</si>
  <si>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</si>
  <si>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</si>
  <si>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</si>
  <si>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</si>
  <si>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</si>
  <si>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</si>
  <si>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</si>
  <si>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</si>
  <si>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</si>
  <si>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</si>
  <si>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</si>
  <si>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</si>
  <si>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</si>
  <si>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</si>
  <si>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</si>
  <si>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</si>
  <si>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</si>
  <si>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</si>
  <si>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</si>
  <si>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</si>
  <si>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</si>
  <si>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</si>
  <si>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</si>
  <si>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</si>
  <si>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</si>
  <si>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</si>
  <si>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</si>
  <si>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</si>
  <si>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</si>
  <si>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</si>
  <si>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</si>
  <si>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</si>
  <si>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</si>
  <si>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</si>
  <si>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</si>
  <si>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</si>
  <si>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</si>
  <si>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</si>
  <si>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</si>
  <si>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</si>
  <si>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</si>
  <si>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</si>
  <si>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</si>
  <si>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</si>
  <si>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</si>
  <si>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</si>
  <si>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</si>
  <si>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</si>
  <si>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</si>
  <si>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</si>
  <si>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</si>
  <si>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</si>
  <si>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</si>
  <si>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</si>
  <si>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</si>
  <si>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</si>
  <si>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</si>
  <si>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</si>
  <si>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</si>
  <si>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</si>
  <si>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</si>
  <si>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</si>
  <si>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</si>
  <si>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</si>
  <si>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</si>
  <si>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</si>
  <si>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</si>
  <si>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</si>
  <si>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</si>
  <si>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</si>
  <si>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</si>
  <si>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</si>
  <si>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</si>
  <si>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</si>
  <si>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</si>
  <si>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</si>
  <si>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</si>
  <si>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</si>
  <si>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</si>
  <si>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</si>
  <si>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</si>
  <si>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</si>
  <si>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</si>
  <si>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</si>
  <si>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</si>
  <si>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</si>
  <si>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</si>
  <si>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</si>
  <si>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</si>
  <si>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</si>
  <si>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</si>
  <si>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</si>
  <si>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</si>
  <si>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</si>
  <si>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</si>
  <si>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</si>
  <si>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</si>
  <si>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</si>
  <si>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</si>
  <si>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</si>
  <si>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</si>
  <si>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</si>
  <si>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</si>
  <si>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</si>
  <si>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</si>
  <si>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</si>
  <si>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</si>
  <si>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</si>
  <si>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</si>
  <si>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</si>
  <si>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</si>
  <si>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</si>
  <si>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</si>
  <si>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</si>
  <si>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</si>
  <si>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</si>
  <si>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</si>
  <si>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</si>
  <si>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</si>
  <si>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</si>
  <si>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</si>
  <si>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</si>
  <si>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</si>
  <si>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</si>
  <si>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</si>
  <si>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</si>
  <si>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</si>
  <si>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</si>
  <si>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</si>
  <si>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</si>
  <si>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</si>
  <si>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</si>
  <si>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</si>
  <si>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</si>
  <si>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</si>
  <si>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</si>
  <si>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</si>
  <si>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</si>
  <si>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</si>
  <si>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</si>
  <si>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</si>
  <si>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</si>
  <si>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</si>
  <si>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</si>
  <si>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</si>
  <si>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</si>
  <si>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</si>
  <si>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</si>
  <si>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</si>
  <si>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</si>
  <si>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</si>
  <si>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</si>
  <si>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</si>
  <si>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</si>
  <si>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</si>
  <si>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</si>
  <si>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</si>
  <si>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</si>
  <si>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</si>
  <si>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</si>
  <si>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</si>
  <si>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</si>
  <si>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</si>
  <si>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</si>
  <si>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</si>
  <si>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</si>
  <si>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</si>
  <si>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</si>
  <si>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</si>
  <si>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</si>
  <si>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</si>
  <si>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</si>
  <si>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</si>
  <si>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</si>
  <si>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</si>
  <si>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</si>
  <si>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</si>
  <si>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</si>
  <si>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</si>
  <si>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</si>
  <si>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</si>
  <si>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</si>
  <si>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</si>
  <si>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</si>
  <si>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</si>
  <si>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</si>
  <si>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</si>
  <si>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</si>
  <si>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</si>
  <si>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</si>
  <si>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</si>
  <si>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</si>
  <si>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</si>
  <si>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</si>
  <si>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</si>
  <si>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</si>
  <si>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</si>
  <si>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</si>
  <si>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</si>
  <si>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</si>
  <si>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</si>
  <si>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</si>
  <si>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</si>
  <si>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</si>
  <si>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</si>
  <si>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</si>
  <si>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</si>
  <si>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</si>
  <si>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</si>
  <si>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</si>
  <si>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</si>
  <si>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</si>
  <si>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</si>
  <si>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</si>
  <si>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</si>
  <si>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</si>
  <si>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</si>
  <si>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</si>
  <si>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</si>
  <si>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</si>
  <si>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</si>
  <si>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</si>
  <si>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</si>
  <si>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</si>
  <si>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</si>
  <si>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</si>
  <si>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</si>
  <si>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</si>
  <si>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</si>
  <si>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</si>
  <si>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</si>
  <si>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</si>
  <si>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</si>
  <si>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</si>
  <si>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</si>
  <si>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</si>
  <si>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</si>
  <si>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</si>
  <si>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</si>
  <si>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</si>
  <si>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</si>
  <si>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</si>
  <si>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</si>
  <si>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</si>
  <si>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</si>
  <si>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</si>
  <si>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</si>
  <si>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</si>
  <si>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</si>
  <si>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</si>
  <si>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</si>
  <si>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</si>
  <si>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</si>
  <si>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</si>
  <si>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</si>
  <si>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</si>
  <si>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</si>
  <si>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</si>
  <si>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</si>
  <si>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</si>
  <si>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</si>
  <si>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</si>
  <si>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</si>
  <si>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</si>
  <si>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</si>
  <si>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</si>
  <si>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</si>
  <si>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</si>
  <si>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</si>
  <si>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</si>
  <si>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</si>
  <si>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</si>
  <si>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</si>
  <si>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</si>
  <si>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</si>
  <si>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</si>
  <si>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</si>
  <si>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</si>
  <si>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</si>
  <si>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</si>
  <si>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</si>
  <si>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</si>
  <si>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</si>
  <si>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</si>
  <si>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</si>
  <si>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</si>
  <si>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</si>
  <si>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</si>
  <si>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</si>
  <si>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</si>
  <si>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</si>
  <si>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</si>
  <si>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</si>
  <si>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</si>
  <si>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</si>
  <si>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</si>
  <si>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</si>
  <si>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</si>
  <si>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</si>
  <si>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</si>
  <si>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</si>
  <si>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</si>
  <si>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</si>
  <si>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</si>
  <si>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</si>
  <si>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</si>
  <si>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</si>
  <si>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</si>
  <si>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</si>
  <si>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</si>
  <si>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</si>
  <si>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</si>
  <si>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</si>
  <si>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</si>
  <si>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</si>
  <si>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</si>
  <si>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</si>
  <si>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</si>
  <si>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</si>
  <si>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</si>
  <si>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</si>
  <si>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</si>
  <si>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</si>
  <si>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</si>
  <si>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</si>
  <si>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</si>
  <si>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</si>
  <si>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</si>
  <si>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</si>
  <si>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</si>
  <si>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</si>
  <si>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</si>
  <si>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</si>
  <si>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</si>
  <si>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</si>
  <si>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</si>
  <si>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</si>
  <si>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</si>
  <si>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</si>
  <si>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</si>
  <si>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</si>
  <si>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</si>
  <si>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</si>
  <si>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</si>
  <si>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</si>
  <si>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</si>
  <si>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</si>
  <si>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</si>
  <si>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</si>
  <si>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</si>
  <si>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</si>
  <si>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</si>
  <si>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</si>
  <si>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</si>
  <si>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</si>
  <si>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</si>
  <si>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</si>
  <si>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</si>
  <si>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</si>
  <si>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</si>
  <si>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</si>
  <si>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</si>
  <si>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</si>
  <si>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</si>
  <si>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</si>
  <si>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</si>
  <si>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</si>
  <si>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</si>
  <si>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</si>
  <si>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</si>
  <si>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</si>
  <si>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</si>
  <si>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</si>
  <si>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</si>
  <si>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</si>
  <si>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</si>
  <si>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</si>
  <si>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</si>
  <si>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</si>
  <si>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</si>
  <si>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</si>
  <si>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</si>
  <si>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</si>
  <si>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</si>
  <si>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</si>
  <si>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</si>
  <si>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</si>
  <si>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</si>
  <si>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</si>
  <si>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</si>
  <si>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</si>
  <si>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</si>
  <si>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</si>
  <si>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</si>
  <si>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</si>
  <si>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</si>
  <si>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</si>
  <si>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</si>
  <si>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</si>
  <si>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</si>
  <si>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</si>
  <si>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</si>
  <si>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</si>
  <si>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</si>
  <si>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</si>
  <si>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</si>
  <si>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</si>
  <si>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</si>
  <si>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</si>
  <si>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</si>
  <si>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</si>
  <si>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</si>
  <si>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</si>
  <si>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</si>
  <si>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</si>
  <si>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</si>
  <si>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</si>
  <si>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</si>
  <si>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</si>
  <si>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</si>
  <si>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</si>
  <si>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</si>
  <si>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</si>
  <si>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</si>
  <si>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</si>
  <si>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</si>
  <si>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</si>
  <si>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</si>
  <si>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</si>
  <si>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</si>
  <si>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</si>
  <si>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</si>
  <si>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</si>
  <si>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</si>
  <si>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</si>
  <si>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</si>
  <si>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</si>
  <si>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</si>
  <si>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</si>
  <si>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</si>
  <si>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</si>
  <si>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</si>
  <si>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</si>
  <si>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</si>
  <si>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</si>
  <si>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</si>
  <si>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</si>
  <si>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</si>
  <si>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</si>
  <si>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</si>
  <si>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</si>
  <si>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</si>
  <si>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</si>
  <si>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</si>
  <si>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</si>
  <si>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</si>
  <si>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</si>
  <si>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</si>
  <si>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</si>
  <si>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</si>
  <si>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</si>
  <si>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</si>
  <si>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</si>
  <si>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</si>
  <si>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</si>
  <si>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</si>
  <si>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</si>
  <si>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</si>
  <si>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</si>
  <si>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</si>
  <si>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</si>
  <si>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</si>
  <si>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</si>
  <si>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</si>
  <si>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</si>
  <si>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</si>
  <si>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</si>
  <si>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</si>
  <si>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</si>
  <si>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</si>
  <si>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</si>
  <si>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</si>
  <si>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</si>
  <si>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</si>
  <si>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</si>
  <si>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</si>
  <si>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</si>
  <si>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</si>
  <si>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</si>
  <si>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</si>
  <si>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</si>
  <si>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</si>
  <si>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</si>
  <si>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</si>
  <si>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</si>
  <si>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</si>
  <si>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</si>
  <si>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</si>
  <si>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</si>
  <si>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</si>
  <si>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</si>
  <si>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</si>
  <si>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</si>
  <si>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</si>
  <si>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</si>
  <si>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</si>
  <si>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</si>
  <si>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</si>
  <si>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</si>
  <si>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</si>
  <si>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</si>
  <si>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</si>
  <si>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</si>
  <si>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</si>
  <si>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</si>
  <si>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</si>
  <si>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</si>
  <si>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</si>
  <si>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</si>
  <si>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</si>
  <si>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</si>
  <si>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</si>
  <si>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</si>
  <si>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</si>
  <si>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</si>
  <si>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</si>
  <si>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</si>
  <si>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</si>
  <si>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</si>
  <si>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</si>
  <si>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</si>
  <si>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</si>
  <si>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</si>
  <si>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</si>
  <si>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</si>
  <si>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</si>
  <si>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</si>
  <si>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</si>
  <si>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</si>
  <si>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</si>
  <si>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</si>
  <si>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</si>
  <si>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</si>
  <si>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</si>
  <si>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</si>
  <si>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</si>
  <si>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</si>
  <si>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</si>
  <si>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</si>
  <si>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</si>
  <si>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</si>
  <si>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</si>
  <si>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</si>
  <si>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</si>
  <si>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</si>
  <si>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</si>
  <si>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</si>
  <si>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</si>
  <si>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</si>
  <si>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</si>
  <si>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</si>
  <si>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</si>
  <si>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</si>
  <si>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</si>
  <si>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</si>
  <si>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</si>
  <si>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</si>
  <si>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</si>
  <si>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</si>
  <si>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</si>
  <si>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</si>
  <si>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</si>
  <si>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</si>
  <si>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</si>
  <si>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</si>
  <si>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</si>
  <si>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</si>
  <si>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</si>
  <si>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</si>
  <si>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</si>
  <si>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</si>
  <si>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</si>
  <si>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</si>
  <si>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</si>
  <si>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</si>
  <si>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</si>
  <si>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</si>
  <si>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</si>
  <si>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</si>
  <si>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</si>
  <si>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</si>
  <si>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</si>
  <si>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</si>
  <si>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</si>
  <si>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</si>
  <si>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</si>
  <si>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</si>
  <si>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</si>
  <si>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</si>
  <si>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</si>
  <si>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</si>
  <si>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</si>
  <si>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</si>
  <si>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</si>
  <si>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</si>
  <si>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</si>
  <si>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</si>
  <si>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</si>
  <si>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</si>
  <si>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</si>
  <si>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</si>
  <si>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</si>
  <si>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</si>
  <si>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</si>
  <si>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</si>
  <si>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</si>
  <si>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</si>
  <si>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</si>
  <si>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</si>
  <si>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</si>
  <si>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</si>
  <si>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</si>
  <si>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</si>
  <si>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</si>
  <si>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</si>
  <si>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</si>
  <si>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</si>
  <si>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</si>
  <si>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</si>
  <si>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</si>
  <si>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</si>
  <si>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</si>
  <si>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</si>
  <si>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</si>
  <si>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</si>
  <si>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</si>
  <si>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</si>
  <si>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</si>
  <si>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</si>
  <si>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</si>
  <si>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</si>
  <si>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</si>
  <si>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</si>
  <si>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</si>
  <si>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</si>
  <si>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</si>
  <si>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</si>
  <si>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</si>
  <si>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</si>
  <si>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</si>
  <si>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</si>
  <si>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</si>
  <si>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</si>
  <si>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</si>
  <si>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</si>
  <si>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</si>
  <si>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</si>
  <si>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</si>
  <si>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</si>
  <si>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</si>
  <si>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</si>
  <si>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</si>
  <si>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</si>
  <si>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</si>
  <si>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</si>
  <si>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</si>
  <si>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</si>
  <si>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</si>
  <si>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</si>
  <si>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</si>
  <si>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</si>
  <si>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</si>
  <si>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</si>
  <si>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</si>
  <si>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</si>
  <si>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</si>
  <si>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</si>
  <si>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</si>
  <si>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</si>
  <si>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</si>
  <si>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</si>
  <si>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</si>
  <si>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</si>
  <si>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</si>
  <si>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</si>
  <si>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</si>
  <si>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</si>
  <si>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</si>
  <si>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</si>
  <si>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</si>
  <si>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</si>
  <si>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</si>
  <si>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</si>
  <si>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</si>
  <si>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</si>
  <si>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</si>
  <si>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</si>
  <si>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</si>
  <si>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</si>
  <si>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</si>
  <si>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</si>
  <si>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</si>
  <si>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</si>
  <si>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</si>
  <si>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</si>
  <si>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</si>
  <si>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</si>
  <si>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</si>
  <si>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</si>
  <si>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</si>
  <si>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</si>
  <si>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</si>
  <si>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</si>
  <si>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</si>
  <si>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</si>
  <si>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</si>
  <si>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</si>
  <si>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</si>
  <si>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</si>
  <si>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</si>
  <si>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</si>
  <si>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</si>
  <si>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</si>
  <si>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</si>
  <si>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</si>
  <si>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</si>
  <si>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</si>
  <si>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</si>
  <si>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</si>
  <si>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</si>
  <si>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</si>
  <si>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</si>
  <si>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</si>
  <si>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</si>
  <si>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</si>
  <si>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</si>
  <si>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</si>
  <si>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</si>
  <si>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</si>
  <si>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</si>
  <si>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</si>
  <si>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</si>
  <si>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</si>
  <si>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</si>
  <si>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</si>
  <si>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</si>
  <si>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</si>
  <si>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</si>
  <si>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</si>
  <si>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</si>
  <si>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</si>
  <si>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</si>
  <si>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</si>
  <si>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</si>
  <si>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</si>
  <si>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</si>
  <si>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</si>
  <si>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</si>
  <si>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</si>
  <si>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</si>
  <si>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</si>
  <si>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</si>
  <si>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</si>
  <si>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</si>
  <si>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</si>
  <si>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</si>
  <si>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</si>
  <si>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</si>
  <si>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</si>
  <si>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</si>
  <si>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</si>
  <si>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</si>
  <si>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</si>
  <si>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</si>
  <si>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</si>
  <si>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</si>
  <si>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</si>
  <si>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</si>
  <si>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</si>
  <si>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</si>
  <si>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</si>
  <si>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</si>
  <si>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</si>
  <si>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</si>
  <si>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</si>
  <si>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</si>
  <si>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</si>
  <si>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</si>
  <si>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</si>
  <si>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</si>
  <si>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</si>
  <si>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</si>
  <si>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</si>
  <si>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</si>
  <si>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</si>
  <si>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</si>
  <si>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</si>
  <si>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</si>
  <si>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</si>
  <si>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</si>
  <si>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</si>
  <si>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</si>
  <si>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</si>
  <si>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</si>
  <si>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</si>
  <si>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</si>
  <si>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</si>
  <si>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</si>
  <si>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</si>
  <si>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</si>
  <si>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</si>
  <si>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</si>
  <si>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</si>
  <si>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</si>
  <si>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</si>
  <si>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</si>
  <si>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</si>
  <si>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</si>
  <si>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</si>
  <si>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</si>
  <si>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</si>
  <si>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</si>
  <si>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</si>
  <si>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</si>
  <si>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</si>
  <si>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</si>
  <si>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</si>
  <si>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</si>
  <si>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</si>
  <si>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</si>
  <si>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</si>
  <si>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</si>
  <si>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</si>
  <si>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</si>
  <si>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</si>
  <si>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</si>
  <si>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</si>
  <si>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</si>
  <si>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</si>
  <si>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</si>
  <si>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</si>
  <si>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</si>
  <si>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</si>
  <si>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</si>
  <si>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</si>
  <si>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</si>
  <si>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</si>
  <si>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</si>
  <si>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</si>
  <si>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</si>
  <si>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</si>
  <si>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</si>
  <si>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</si>
  <si>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</si>
  <si>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</si>
  <si>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</si>
  <si>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</si>
  <si>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</si>
  <si>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</si>
  <si>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</si>
  <si>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</si>
  <si>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</si>
  <si>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</si>
  <si>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</si>
  <si>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</si>
  <si>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</si>
  <si>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</si>
  <si>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</si>
  <si>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</si>
  <si>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</si>
  <si>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</si>
  <si>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</si>
  <si>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</si>
  <si>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</si>
  <si>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</si>
  <si>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</si>
  <si>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</si>
  <si>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</si>
  <si>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</si>
  <si>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</si>
  <si>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</si>
  <si>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</si>
  <si>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</si>
  <si>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</si>
  <si>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</si>
  <si>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</si>
  <si>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</si>
  <si>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</si>
  <si>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</si>
  <si>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</si>
  <si>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</si>
  <si>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</si>
  <si>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</si>
  <si>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</si>
  <si>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</si>
  <si>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</si>
  <si>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</si>
  <si>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</si>
  <si>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</si>
  <si>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</si>
  <si>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</si>
  <si>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</si>
  <si>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</si>
  <si>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</si>
  <si>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</si>
  <si>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</si>
  <si>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</si>
  <si>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</si>
  <si>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</si>
  <si>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</si>
  <si>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</si>
  <si>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</si>
  <si>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</si>
  <si>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</si>
  <si>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</si>
  <si>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</si>
  <si>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</si>
  <si>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</si>
  <si>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</si>
  <si>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</si>
  <si>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</si>
  <si>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</si>
  <si>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</si>
  <si>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</si>
  <si>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</si>
  <si>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</si>
  <si>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</si>
  <si>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</si>
  <si>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</si>
  <si>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</si>
  <si>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</si>
  <si>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</si>
  <si>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</si>
  <si>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</si>
  <si>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</si>
  <si>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</si>
  <si>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</si>
  <si>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</si>
  <si>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</si>
  <si>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</si>
  <si>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</si>
  <si>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</si>
  <si>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</si>
  <si>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</si>
  <si>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</si>
  <si>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</si>
  <si>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</si>
  <si>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</si>
  <si>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</si>
  <si>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</si>
  <si>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</si>
  <si>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</si>
  <si>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</si>
  <si>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</si>
  <si>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</si>
  <si>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</si>
  <si>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</si>
  <si>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</si>
  <si>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</si>
  <si>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</si>
  <si>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</si>
  <si>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</si>
  <si>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</si>
  <si>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</si>
  <si>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</si>
  <si>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</si>
  <si>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</si>
  <si>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</si>
  <si>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</si>
  <si>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</si>
  <si>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</si>
  <si>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</si>
  <si>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</si>
  <si>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</si>
  <si>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</si>
  <si>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</si>
  <si>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</si>
  <si>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</si>
  <si>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</si>
  <si>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</si>
  <si>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</si>
  <si>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</si>
  <si>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</si>
  <si>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</si>
  <si>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</si>
  <si>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</si>
  <si>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</si>
  <si>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</si>
  <si>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</si>
  <si>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</si>
  <si>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</si>
  <si>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</si>
  <si>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</si>
  <si>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</si>
  <si>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</si>
  <si>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</si>
  <si>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</si>
  <si>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</si>
  <si>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</si>
  <si>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</si>
  <si>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</si>
  <si>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</si>
  <si>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</si>
  <si>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</si>
  <si>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</si>
  <si>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</si>
  <si>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</si>
  <si>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</si>
  <si>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</si>
  <si>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</si>
  <si>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</si>
  <si>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</si>
  <si>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</si>
  <si>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</si>
  <si>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</si>
  <si>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</si>
  <si>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</si>
  <si>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</si>
  <si>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</si>
  <si>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</si>
  <si>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</si>
  <si>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</si>
  <si>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</si>
  <si>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</si>
  <si>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</si>
  <si>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</si>
  <si>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</si>
  <si>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</si>
  <si>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</si>
  <si>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</si>
  <si>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</si>
  <si>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</si>
  <si>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</si>
  <si>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</si>
  <si>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</si>
  <si>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</si>
  <si>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</si>
  <si>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</si>
  <si>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</si>
  <si>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</si>
  <si>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</si>
  <si>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</si>
  <si>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</si>
  <si>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</si>
  <si>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</si>
  <si>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</si>
  <si>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</si>
  <si>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</si>
  <si>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</si>
  <si>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</si>
  <si>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</si>
  <si>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</si>
  <si>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</si>
  <si>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</si>
  <si>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</si>
  <si>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</si>
  <si>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</si>
  <si>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</si>
  <si>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</si>
  <si>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</si>
  <si>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</si>
  <si>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</si>
  <si>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</si>
  <si>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</si>
  <si>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</si>
  <si>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</si>
  <si>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</si>
  <si>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</si>
  <si>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</si>
  <si>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</si>
  <si>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</si>
  <si>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</si>
  <si>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</si>
  <si>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</si>
  <si>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</si>
  <si>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</si>
  <si>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</si>
  <si>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</si>
  <si>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</si>
  <si>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</si>
  <si>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</si>
  <si>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</si>
  <si>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</si>
  <si>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</si>
  <si>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</si>
  <si>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</si>
  <si>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</si>
  <si>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</si>
  <si>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</si>
  <si>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</si>
  <si>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</si>
  <si>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</si>
  <si>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</si>
  <si>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</si>
  <si>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</si>
  <si>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</si>
  <si>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</si>
  <si>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</si>
  <si>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</si>
  <si>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</si>
  <si>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</si>
  <si>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</si>
  <si>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</si>
  <si>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</si>
  <si>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</si>
  <si>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</si>
  <si>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</si>
  <si>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</si>
  <si>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</si>
  <si>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</si>
  <si>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</si>
  <si>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</si>
  <si>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</si>
  <si>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</si>
  <si>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</si>
  <si>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</si>
  <si>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</si>
  <si>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</si>
  <si>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</si>
  <si>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</si>
  <si>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</si>
  <si>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</si>
  <si>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</si>
  <si>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</si>
  <si>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</si>
  <si>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</si>
  <si>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</si>
  <si>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</si>
  <si>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</si>
  <si>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</si>
  <si>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</si>
  <si>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</si>
  <si>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</si>
  <si>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</si>
  <si>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</si>
  <si>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</si>
  <si>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</si>
  <si>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</si>
  <si>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</si>
  <si>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</si>
  <si>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</si>
  <si>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</si>
  <si>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</si>
  <si>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</si>
  <si>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</si>
  <si>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</si>
  <si>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</si>
  <si>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</si>
  <si>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</si>
  <si>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</si>
  <si>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</si>
  <si>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</si>
  <si>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</si>
  <si>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</si>
  <si>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</si>
  <si>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</si>
  <si>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</si>
  <si>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</si>
  <si>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</si>
  <si>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</si>
  <si>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</si>
  <si>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</si>
  <si>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</si>
  <si>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</si>
  <si>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</si>
  <si>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</si>
  <si>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</si>
  <si>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</si>
  <si>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</si>
  <si>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</si>
  <si>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</si>
  <si>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</si>
  <si>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</si>
  <si>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</si>
  <si>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</si>
  <si>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</si>
  <si>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</si>
  <si>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</si>
  <si>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</si>
  <si>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</si>
  <si>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</si>
  <si>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</si>
  <si>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</si>
  <si>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</si>
  <si>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</si>
  <si>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</si>
  <si>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</si>
  <si>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</si>
  <si>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</si>
  <si>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</si>
  <si>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</si>
  <si>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</si>
  <si>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</si>
  <si>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</si>
  <si>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</si>
  <si>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</si>
  <si>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</si>
  <si>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</si>
  <si>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</si>
  <si>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</si>
  <si>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</si>
  <si>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</si>
  <si>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</si>
  <si>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</si>
  <si>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</si>
  <si>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</si>
  <si>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</si>
  <si>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</si>
  <si>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</si>
  <si>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</si>
  <si>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</si>
  <si>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</si>
  <si>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</si>
  <si>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</si>
  <si>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</si>
  <si>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</si>
  <si>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</si>
  <si>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</si>
  <si>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</si>
  <si>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</si>
  <si>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</si>
  <si>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</si>
  <si>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</si>
  <si>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</si>
  <si>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</si>
  <si>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</si>
  <si>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</si>
  <si>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</si>
  <si>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</si>
  <si>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</si>
  <si>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</si>
  <si>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</si>
  <si>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</si>
  <si>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</si>
  <si>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</si>
  <si>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</si>
  <si>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</si>
  <si>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</si>
  <si>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</si>
  <si>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</si>
  <si>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</si>
  <si>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</si>
  <si>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</si>
  <si>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</si>
  <si>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</si>
  <si>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</si>
  <si>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</si>
  <si>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</si>
  <si>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</si>
  <si>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</si>
  <si>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</si>
  <si>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</si>
  <si>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</si>
  <si>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</si>
  <si>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</si>
  <si>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</si>
  <si>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</si>
  <si>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</si>
  <si>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</si>
  <si>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</si>
  <si>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</si>
  <si>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</si>
  <si>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</si>
  <si>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</si>
  <si>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</si>
  <si>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</si>
  <si>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</si>
  <si>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</si>
  <si>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</si>
  <si>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</si>
  <si>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</si>
  <si>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</si>
  <si>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</si>
  <si>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</si>
  <si>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</si>
  <si>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</si>
  <si>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</si>
  <si>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</si>
  <si>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</si>
  <si>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</si>
  <si>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</si>
  <si>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</si>
  <si>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</si>
  <si>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</si>
  <si>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</si>
  <si>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</si>
  <si>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</si>
  <si>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</si>
  <si>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</si>
  <si>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</si>
  <si>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</si>
  <si>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</si>
  <si>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</si>
  <si>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</si>
  <si>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</si>
  <si>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</si>
  <si>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</si>
  <si>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</si>
  <si>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</si>
  <si>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</si>
  <si>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</si>
  <si>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</si>
  <si>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</si>
  <si>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</si>
  <si>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</si>
  <si>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</si>
  <si>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</si>
  <si>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</si>
  <si>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</si>
  <si>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</si>
  <si>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</si>
  <si>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</si>
  <si>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</si>
  <si>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</si>
  <si>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</si>
  <si>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</si>
  <si>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</si>
  <si>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</si>
  <si>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</si>
  <si>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</si>
  <si>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</si>
  <si>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</si>
  <si>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</si>
  <si>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</si>
  <si>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</si>
  <si>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</si>
  <si>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</si>
  <si>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</si>
  <si>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</si>
  <si>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</si>
  <si>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</si>
  <si>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</si>
  <si>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</si>
  <si>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</si>
  <si>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</si>
  <si>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</si>
  <si>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</si>
  <si>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</si>
  <si>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</si>
  <si>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</si>
  <si>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</si>
  <si>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</si>
  <si>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</si>
  <si>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</si>
  <si>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</si>
  <si>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</si>
  <si>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</si>
  <si>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</si>
  <si>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</si>
  <si>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</si>
  <si>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</si>
  <si>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</si>
  <si>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</si>
  <si>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</si>
  <si>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</si>
  <si>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</si>
  <si>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</si>
  <si>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</si>
  <si>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</si>
  <si>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</si>
  <si>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</si>
  <si>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</si>
  <si>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</si>
  <si>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</si>
  <si>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</si>
  <si>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</si>
  <si>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</si>
  <si>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</si>
  <si>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</si>
  <si>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</si>
  <si>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</si>
  <si>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</si>
  <si>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</si>
  <si>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</si>
  <si>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</si>
  <si>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</si>
  <si>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</si>
  <si>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</si>
  <si>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</si>
  <si>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</si>
  <si>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</si>
  <si>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</si>
  <si>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</si>
  <si>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</si>
  <si>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</si>
  <si>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</si>
  <si>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</si>
  <si>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</si>
  <si>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</si>
  <si>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</si>
  <si>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</si>
  <si>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</si>
  <si>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</si>
  <si>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</si>
  <si>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</si>
  <si>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</si>
  <si>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</si>
  <si>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</si>
  <si>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</si>
  <si>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</si>
  <si>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</si>
  <si>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</si>
  <si>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</si>
  <si>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</si>
  <si>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</si>
  <si>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</si>
  <si>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</si>
  <si>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</si>
  <si>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</si>
  <si>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</si>
  <si>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</si>
  <si>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</si>
  <si>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</si>
  <si>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</si>
  <si>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</si>
  <si>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</si>
  <si>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</si>
  <si>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</si>
  <si>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</si>
  <si>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</si>
  <si>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</si>
  <si>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</si>
  <si>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</si>
  <si>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</si>
  <si>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</si>
  <si>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</si>
  <si>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</si>
  <si>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</si>
  <si>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</si>
  <si>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</si>
  <si>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</si>
  <si>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</si>
  <si>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</si>
  <si>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</si>
  <si>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</si>
  <si>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</si>
  <si>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</si>
  <si>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</si>
  <si>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</si>
  <si>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</si>
  <si>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</si>
  <si>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</si>
  <si>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</si>
  <si>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</si>
  <si>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</si>
  <si>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</si>
  <si>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</si>
  <si>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</si>
  <si>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</si>
  <si>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</si>
  <si>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</si>
  <si>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</si>
  <si>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</si>
  <si>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</si>
  <si>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</si>
  <si>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</si>
  <si>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</si>
  <si>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</si>
  <si>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</si>
  <si>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</si>
  <si>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</si>
  <si>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</si>
  <si>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</si>
  <si>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</si>
  <si>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</si>
  <si>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</si>
  <si>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</si>
  <si>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</si>
  <si>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</si>
  <si>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</si>
  <si>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</si>
  <si>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</si>
  <si>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</si>
  <si>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</si>
  <si>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</si>
  <si>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</si>
  <si>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</si>
  <si>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</si>
  <si>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</si>
  <si>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</si>
  <si>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</si>
  <si>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</si>
  <si>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</si>
  <si>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</si>
  <si>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</si>
  <si>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</si>
  <si>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</si>
  <si>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</si>
  <si>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</si>
  <si>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</si>
  <si>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</si>
  <si>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</si>
  <si>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</si>
  <si>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</si>
  <si>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</si>
  <si>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</si>
  <si>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</si>
  <si>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</si>
  <si>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</si>
  <si>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</si>
  <si>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</si>
  <si>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</si>
  <si>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</si>
  <si>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</si>
  <si>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</si>
  <si>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</si>
  <si>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</si>
  <si>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</si>
  <si>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</si>
  <si>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</si>
  <si>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</si>
  <si>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</si>
  <si>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</si>
  <si>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</si>
  <si>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</si>
  <si>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</si>
  <si>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</si>
  <si>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</si>
  <si>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</si>
  <si>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</si>
  <si>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</si>
  <si>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</si>
  <si>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</si>
  <si>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</si>
  <si>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</si>
  <si>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</si>
  <si>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</si>
  <si>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</si>
  <si>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</si>
  <si>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</si>
  <si>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</si>
  <si>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</si>
  <si>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</si>
  <si>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</si>
  <si>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</si>
  <si>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</si>
  <si>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</si>
  <si>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</si>
  <si>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</si>
  <si>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</si>
  <si>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</si>
  <si>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</si>
  <si>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</si>
  <si>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</si>
  <si>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</si>
  <si>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</si>
  <si>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</si>
  <si>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</si>
  <si>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</si>
  <si>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</si>
  <si>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</si>
  <si>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</si>
  <si>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</si>
  <si>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</si>
  <si>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</si>
  <si>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</si>
  <si>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</si>
  <si>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</si>
  <si>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</si>
  <si>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</si>
  <si>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</si>
  <si>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</si>
  <si>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</si>
  <si>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</si>
  <si>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</si>
  <si>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</si>
  <si>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</si>
  <si>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</si>
  <si>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</si>
  <si>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</si>
  <si>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</si>
  <si>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</si>
  <si>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</si>
  <si>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</si>
  <si>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</si>
  <si>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</si>
  <si>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</si>
  <si>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</si>
  <si>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</si>
  <si>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</si>
  <si>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</si>
  <si>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</si>
  <si>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</si>
  <si>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</si>
  <si>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</si>
  <si>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</si>
  <si>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</si>
  <si>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</si>
  <si>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</si>
  <si>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</si>
  <si>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</si>
  <si>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</si>
  <si>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</si>
  <si>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</si>
  <si>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</si>
  <si>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</si>
  <si>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</si>
  <si>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</si>
  <si>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</si>
  <si>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</si>
  <si>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</si>
  <si>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</si>
  <si>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</si>
  <si>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</si>
  <si>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</si>
  <si>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</si>
  <si>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</si>
  <si>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</si>
  <si>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</si>
  <si>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</si>
  <si>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</si>
  <si>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</si>
  <si>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</si>
  <si>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</si>
  <si>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</si>
  <si>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</si>
  <si>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</si>
  <si>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</si>
  <si>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</si>
  <si>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</si>
  <si>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</si>
  <si>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</si>
  <si>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</si>
  <si>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</si>
  <si>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</si>
  <si>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</si>
  <si>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</si>
  <si>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</si>
  <si>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</si>
  <si>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</si>
  <si>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</si>
  <si>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</si>
  <si>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</si>
  <si>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</si>
  <si>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</si>
  <si>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</si>
  <si>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</si>
  <si>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</si>
  <si>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</si>
  <si>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</si>
  <si>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</si>
  <si>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</si>
  <si>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</si>
  <si>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</si>
  <si>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</si>
  <si>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</si>
  <si>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</si>
  <si>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</si>
  <si>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</si>
  <si>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</si>
  <si>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</si>
  <si>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</si>
  <si>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</si>
  <si>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</si>
  <si>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</si>
  <si>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</si>
  <si>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</si>
  <si>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</si>
  <si>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</si>
  <si>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</si>
  <si>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</si>
  <si>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</si>
  <si>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</si>
  <si>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</si>
  <si>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</si>
  <si>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</si>
  <si>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</si>
  <si>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</si>
  <si>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</si>
  <si>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</si>
  <si>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</si>
  <si>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</si>
  <si>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</si>
  <si>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</si>
  <si>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</si>
  <si>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</si>
  <si>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</si>
  <si>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</si>
  <si>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</si>
  <si>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</si>
  <si>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</si>
  <si>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</si>
  <si>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</si>
  <si>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</si>
  <si>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</si>
  <si>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</si>
  <si>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</si>
  <si>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</si>
  <si>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</si>
  <si>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</si>
  <si>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</si>
  <si>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</si>
  <si>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</si>
  <si>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</si>
  <si>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</si>
  <si>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</si>
  <si>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</si>
  <si>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</si>
  <si>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</si>
  <si>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</si>
  <si>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</si>
  <si>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</si>
  <si>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</si>
  <si>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</si>
  <si>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</si>
  <si>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</si>
  <si>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</si>
  <si>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</si>
  <si>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</si>
  <si>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</si>
  <si>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</si>
  <si>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</si>
  <si>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</si>
  <si>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</si>
  <si>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</si>
  <si>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</si>
  <si>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</si>
  <si>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</si>
  <si>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</si>
  <si>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</si>
  <si>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</si>
  <si>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</si>
  <si>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</si>
  <si>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</si>
  <si>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</si>
  <si>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</si>
  <si>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</si>
  <si>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</si>
  <si>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</si>
  <si>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</si>
  <si>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</si>
  <si>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</si>
  <si>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</si>
  <si>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</si>
  <si>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</si>
  <si>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</si>
  <si>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</si>
  <si>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</si>
  <si>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</si>
  <si>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</si>
  <si>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</si>
  <si>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</si>
  <si>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</si>
  <si>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</si>
  <si>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</si>
  <si>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</si>
  <si>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</si>
  <si>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</si>
  <si>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</si>
  <si>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</si>
  <si>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</si>
  <si>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</si>
  <si>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</si>
  <si>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</si>
  <si>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</si>
  <si>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</si>
  <si>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</si>
  <si>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</si>
  <si>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</si>
  <si>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</si>
  <si>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</si>
  <si>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</si>
  <si>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</si>
  <si>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</si>
  <si>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</si>
  <si>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</si>
  <si>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</si>
  <si>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</si>
  <si>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</si>
  <si>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</si>
  <si>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</si>
  <si>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</si>
  <si>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</si>
  <si>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</si>
  <si>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</si>
  <si>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</si>
  <si>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</si>
  <si>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</si>
  <si>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</si>
  <si>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</si>
  <si>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</si>
  <si>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</si>
  <si>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</si>
  <si>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</si>
  <si>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</si>
  <si>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</si>
  <si>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</si>
  <si>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</si>
  <si>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</si>
  <si>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</si>
  <si>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</si>
  <si>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</si>
  <si>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</si>
  <si>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</si>
  <si>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</si>
  <si>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</si>
  <si>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</si>
  <si>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</si>
  <si>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</si>
  <si>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</si>
  <si>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</si>
  <si>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</si>
  <si>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</si>
  <si>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</si>
  <si>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</si>
  <si>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</si>
  <si>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</si>
  <si>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</si>
  <si>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</si>
  <si>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</si>
  <si>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</si>
  <si>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</si>
  <si>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</si>
  <si>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</si>
  <si>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</si>
  <si>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</si>
  <si>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</si>
  <si>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</si>
  <si>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</si>
  <si>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</si>
  <si>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</si>
  <si>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</si>
  <si>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</si>
  <si>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</si>
  <si>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</si>
  <si>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</si>
  <si>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</si>
  <si>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</si>
  <si>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</si>
  <si>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</si>
  <si>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</si>
  <si>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</si>
  <si>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</si>
  <si>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</si>
  <si>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</si>
  <si>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</si>
  <si>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</si>
  <si>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</si>
  <si>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</si>
  <si>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</si>
  <si>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</si>
  <si>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</si>
  <si>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</si>
  <si>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</si>
  <si>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</si>
  <si>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</si>
  <si>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</si>
  <si>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</si>
  <si>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</si>
  <si>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</si>
  <si>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</si>
  <si>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</si>
  <si>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</si>
  <si>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</si>
  <si>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</si>
  <si>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</si>
  <si>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</si>
  <si>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</si>
  <si>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</si>
  <si>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</si>
  <si>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</si>
  <si>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</si>
  <si>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</si>
  <si>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</si>
  <si>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</si>
  <si>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</si>
  <si>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</si>
  <si>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</si>
  <si>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</si>
  <si>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</si>
  <si>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</si>
  <si>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</si>
  <si>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</si>
  <si>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</si>
  <si>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</si>
  <si>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</si>
  <si>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</si>
  <si>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</si>
  <si>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</si>
  <si>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</si>
  <si>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</si>
  <si>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</si>
  <si>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</si>
  <si>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</si>
  <si>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</si>
  <si>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</si>
  <si>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</si>
  <si>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</si>
  <si>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</si>
  <si>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</si>
  <si>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</si>
  <si>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</si>
  <si>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</si>
  <si>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</si>
  <si>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</si>
  <si>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</si>
  <si>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</si>
  <si>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</si>
  <si>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</si>
  <si>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</si>
  <si>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</si>
  <si>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</si>
  <si>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</si>
  <si>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</si>
  <si>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</si>
  <si>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</si>
  <si>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</si>
  <si>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</si>
  <si>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</si>
  <si>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</si>
  <si>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</si>
  <si>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</si>
  <si>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</si>
  <si>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</si>
  <si>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</si>
  <si>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</si>
  <si>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</si>
  <si>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</si>
  <si>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</si>
  <si>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</si>
  <si>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</si>
  <si>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</si>
  <si>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</si>
  <si>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</si>
  <si>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</si>
  <si>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</si>
  <si>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</si>
  <si>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</si>
  <si>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</si>
  <si>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</si>
  <si>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</si>
  <si>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</si>
  <si>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</si>
  <si>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</si>
  <si>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</si>
  <si>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</si>
  <si>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</si>
  <si>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</si>
  <si>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</si>
  <si>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</si>
  <si>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</si>
  <si>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</si>
  <si>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</si>
  <si>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</si>
  <si>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</si>
  <si>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</si>
  <si>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</si>
  <si>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</si>
  <si>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</si>
  <si>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</si>
  <si>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</si>
  <si>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</si>
  <si>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</si>
  <si>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</si>
  <si>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</si>
  <si>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</si>
  <si>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</si>
  <si>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</si>
  <si>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</si>
  <si>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</si>
  <si>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</si>
  <si>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</si>
  <si>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</si>
  <si>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</si>
  <si>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</si>
  <si>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</si>
  <si>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</si>
  <si>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</si>
  <si>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</si>
  <si>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</si>
  <si>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</si>
  <si>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</si>
  <si>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</si>
  <si>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</si>
  <si>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</si>
  <si>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</si>
  <si>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</si>
  <si>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</si>
  <si>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</si>
  <si>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</si>
  <si>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</si>
  <si>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</si>
  <si>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</si>
  <si>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</si>
  <si>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</si>
  <si>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</si>
  <si>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</si>
  <si>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</si>
  <si>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</si>
  <si>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</si>
  <si>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</si>
  <si>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</si>
  <si>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</si>
  <si>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</si>
  <si>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</si>
  <si>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</si>
  <si>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</si>
  <si>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</si>
  <si>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</si>
  <si>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</si>
  <si>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</si>
  <si>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</si>
  <si>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</si>
  <si>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</si>
  <si>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</si>
  <si>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</si>
  <si>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</si>
  <si>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</si>
  <si>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</si>
  <si>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</si>
  <si>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</si>
  <si>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</si>
  <si>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</si>
  <si>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</si>
  <si>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</si>
  <si>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</si>
  <si>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</si>
  <si>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</si>
  <si>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</si>
  <si>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</si>
  <si>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</si>
  <si>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</si>
  <si>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</si>
  <si>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</si>
  <si>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</si>
  <si>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</si>
  <si>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</si>
  <si>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</si>
  <si>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</si>
  <si>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</si>
  <si>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</si>
  <si>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</si>
  <si>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</si>
  <si>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</si>
  <si>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</si>
  <si>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</si>
  <si>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</si>
  <si>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</si>
  <si>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</si>
  <si>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</si>
  <si>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</si>
  <si>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</si>
  <si>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</si>
  <si>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</si>
  <si>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</si>
  <si>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</si>
  <si>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</si>
  <si>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</si>
  <si>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</si>
  <si>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</si>
  <si>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</si>
  <si>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</si>
  <si>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</si>
  <si>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</si>
  <si>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</si>
  <si>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</si>
  <si>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</si>
  <si>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</si>
  <si>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</si>
  <si>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</si>
  <si>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</si>
  <si>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</si>
  <si>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</si>
  <si>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</si>
  <si>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</si>
  <si>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</si>
  <si>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</si>
  <si>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</si>
  <si>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</si>
  <si>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</si>
  <si>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</si>
  <si>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</si>
  <si>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</si>
  <si>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</si>
  <si>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</si>
  <si>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</si>
  <si>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</si>
  <si>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</si>
  <si>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</si>
  <si>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</si>
  <si>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</si>
  <si>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</si>
  <si>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</si>
  <si>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</si>
  <si>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</si>
  <si>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</si>
  <si>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</si>
  <si>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</si>
  <si>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</si>
  <si>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</si>
  <si>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</si>
  <si>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</si>
  <si>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</si>
  <si>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</si>
  <si>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</si>
  <si>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</si>
  <si>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</si>
  <si>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</si>
  <si>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</si>
  <si>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</si>
  <si>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</si>
  <si>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</si>
  <si>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</si>
  <si>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</si>
  <si>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</si>
  <si>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</si>
  <si>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</si>
  <si>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</si>
  <si>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</si>
  <si>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</si>
  <si>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</si>
  <si>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</si>
  <si>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</si>
  <si>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</si>
  <si>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</si>
  <si>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</si>
  <si>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</si>
  <si>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</si>
  <si>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</si>
  <si>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</si>
  <si>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</si>
  <si>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</si>
  <si>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</si>
  <si>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</si>
  <si>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</si>
  <si>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</si>
  <si>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</si>
  <si>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</si>
  <si>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</si>
  <si>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</si>
  <si>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</si>
  <si>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</si>
  <si>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</si>
  <si>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</si>
  <si>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</si>
  <si>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</si>
  <si>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</si>
  <si>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</si>
  <si>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</si>
  <si>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</si>
  <si>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</si>
  <si>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</si>
  <si>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</si>
  <si>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</si>
  <si>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</si>
  <si>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</si>
  <si>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</si>
  <si>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</si>
  <si>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</si>
  <si>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</si>
  <si>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</si>
  <si>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</si>
  <si>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</si>
  <si>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</si>
  <si>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</si>
  <si>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</si>
  <si>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</si>
  <si>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</si>
  <si>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</si>
  <si>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</si>
  <si>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</si>
  <si>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</si>
  <si>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</si>
  <si>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</si>
  <si>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</si>
  <si>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</si>
  <si>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</si>
  <si>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</si>
  <si>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</si>
  <si>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</si>
  <si>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</si>
  <si>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</si>
  <si>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</si>
  <si>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</si>
  <si>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</si>
  <si>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</si>
  <si>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</si>
  <si>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</si>
  <si>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</si>
  <si>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</si>
  <si>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</si>
  <si>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</si>
  <si>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</si>
  <si>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</si>
  <si>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</si>
  <si>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</si>
  <si>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</si>
  <si>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</si>
  <si>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</si>
  <si>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</si>
  <si>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</si>
  <si>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</si>
  <si>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</si>
  <si>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</si>
  <si>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</si>
  <si>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</si>
  <si>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</si>
  <si>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</si>
  <si>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</si>
  <si>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</si>
  <si>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</si>
  <si>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</si>
  <si>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</si>
  <si>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</si>
  <si>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</si>
  <si>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</si>
  <si>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</si>
  <si>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</si>
  <si>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</si>
  <si>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</si>
  <si>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</si>
  <si>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</si>
  <si>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</si>
  <si>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</si>
  <si>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</si>
  <si>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</si>
  <si>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</si>
  <si>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</si>
  <si>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</si>
  <si>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</si>
  <si>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</si>
  <si>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</si>
  <si>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</si>
  <si>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</si>
  <si>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</si>
  <si>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</si>
  <si>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</si>
  <si>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</si>
  <si>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</si>
  <si>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</si>
  <si>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</si>
  <si>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</si>
  <si>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</si>
  <si>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</si>
  <si>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</si>
  <si>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</si>
  <si>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</si>
  <si>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</si>
  <si>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</si>
  <si>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</si>
  <si>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</si>
  <si>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</si>
  <si>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</si>
  <si>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</si>
  <si>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</si>
  <si>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</si>
  <si>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</si>
  <si>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</si>
  <si>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</si>
  <si>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</si>
  <si>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</si>
  <si>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</si>
  <si>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</si>
  <si>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</si>
  <si>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</si>
  <si>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</si>
  <si>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</si>
  <si>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</si>
  <si>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</si>
  <si>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</si>
  <si>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PCM-20251109-00000605</t>
  </si>
  <si>
    <t>ETA 60 mins</t>
  </si>
  <si>
    <t>PCM-20251109-00000711</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</si>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</sst>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307.52273414351657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0.11437766203744104</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2.9829050923581235E-2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4.2734143513371237E-2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45970.471160069443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45970.471160069443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45970.471160069443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45970.471160069443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45970.471160069443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45970.471160069443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45970.471160069443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45970.471160069443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45970.471160069443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45970.471160069443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45970.471160069443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45970.471160069443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45970.471160069443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45970.471160069443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45970.471160069443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45970.471160069443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45970.471160069443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45970.471160069443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45970.471160069443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45970.471160069443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45970.471160069443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45970.471160069443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45970.471160069443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45970.471160069443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45970.471160069443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45970.471160069443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45970.471160069443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45970.471160069443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45970.471160069443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45970.471160069443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45970.471160069443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45970.471160069443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45970.471160069443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45970.471160069443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45970.471160069443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45970.471160069443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45970.471160069443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45970.471160069443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45970.471160069443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45970.471160069443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45970.471160069443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45970.471160069443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45970.471160069443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45970.471160069443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45970.471160069443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45970.471160069443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45970.471160069443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45970.471160069443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45970.471160069443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45970.471160069443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45970.471160069443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45970.471160069443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45970.471160069443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45970.471160069443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45970.471160069443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45970.471160069443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45970.471160069443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45970.471160069443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45970.471160069443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45970.471160069443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45970.471160069443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45970.471160069443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5A4F891-3812-4461-9501-44AD252E744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145.47132210648124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45970.471160069443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45970.471160069443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45970.471160069443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45970.471160069443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45970.471160069443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45970.471160069443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45970.471160069443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45970.471160069443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45970.471160069443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45970.471160069443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45970.471160069443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45970.471160069443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45970.471160069443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45970.471160069443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45970.471160069443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45970.471160069443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45970.471160069443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45970.471160069443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45970.471160069443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45970.471160069443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45970.471160069443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45970.471160069443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45970.471160069443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45970.471160069443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45970.471160069443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45970.471160069443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45970.471160069443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45970.471160069443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45970.471160069443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45970.471160069443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45970.471160069443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45970.471160069443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45970.471160069443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45970.471160069443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45970.471160069443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45970.471160069443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45970.471160069443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45970.471160069443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45970.471160069443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45970.471160069443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45970.471160069443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45970.471160069443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45970.471160069443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45970.471160069443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45970.471160069443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45970.471160069443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45970.471160069443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45970.471160069443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45970.471160069443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45970.471160069443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45970.471160069443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45970.471160069443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45970.471160069443</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45970.471160069443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45970.471160069443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45970.471160069443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45970.471160069443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45970.471160069443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45970.471160069443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45970.471160069443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45970.471160069443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45970.471160069443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45970.471160069443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45970.471160069443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45970.471160069443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45970.471160069443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45970.471160069443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45970.471160069443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45970.471160069443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45970.471160069443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45970.471160069443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45970.471160069443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45970.471160069443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45970.471160069443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45970.471160069443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45970.471160069443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45970.471160069443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45970.471160069443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45970.471160069443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45970.471160069443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45970.471160069443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45970.471160069443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45970.471160069443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45970.471160069443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45970.471160069443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45970.471160069443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45970.471160069443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45970.471160069443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45970.471160069443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45970.471160069443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45970.471160069443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45970.471160069443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45970.471160069443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45970.471160069443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45970.471160069443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45970.471160069443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45970.471160069443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45970.471160069443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45970.471160069443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45970.471160069443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45970.471160069443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45970.471160069443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45970.471160069443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45970.471160069443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45970.471160069443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45970.471160069443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45970.471160069443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45970.471160069443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45970.471160069443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45970.471160069443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45970.471160069443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45970.471160069443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45970.471160069443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45970.471160069443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45970.471160069443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45970.471160069443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45970.471160069443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45970.471160069443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45970.471160069443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45970.471160069443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45970.471160069443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45970.471160069443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45970.471160069443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45970.471160069443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45970.471160069443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45970.471160069443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45970.471160069443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45970.471160069443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45970.471160069443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45970.471160069443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45970.471160069443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45970.471160069443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45970.471160069443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45970.471160069443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45970.471160069443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45970.471160069443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45970.471160069443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45970.471160069443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45970.471160069443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45970.471160069443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45970.471160069443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45970.471160069443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45970.471160069443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45970.471160069443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45970.471160069443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45970.471160069443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45970.471160069443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45970.471160069443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45970.471160069443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45970.471160069443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45970.471160069443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45970.471160069443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45970.471160069443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45970.471160069443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45970.471160069443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45970.471160069443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45970.471160069443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45970.471160069443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45970.471160069443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45970.471160069443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45970.471160069443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45970.471160069443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45970.471160069443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45970.471160069443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45970.471160069443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45970.471160069443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45970.471160069443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45970.471160069443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45970.471160069443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45970.471160069443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45970.471160069443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45970.471160069443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45970.471160069443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45970.471160069443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45970.471160069443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45970.471160069443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45970.471160069443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45970.471160069443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45970.471160069443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45970.471160069443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45970.471160069443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45970.471160069443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45970.471160069443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45970.471160069443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45970.471160069443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45970.471160069443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45970.471160069443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45970.471160069443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45970.471160069443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45970.471160069443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45970.471160069443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45970.471160069443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45970.471160069443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45970.471160069443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45970.471160069443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45970.471160069443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45970.471160069443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45970.471160069443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45970.471160069443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45970.471160069443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45970.471160069443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45970.471160069443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45970.471160069443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45970.471160069443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45970.471160069443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45970.471160069443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45970.471160069443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45970.471160069443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45970.471160069443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45970.471160069443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45970.471160069443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45970.471160069443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45970.471160069443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45970.471160069443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45970.471160069443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45970.471160069443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45970.471160069443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45970.471160069443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45970.471160069443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45970.471160069443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45970.471160069443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45970.471160069443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45970.471160069443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45970.471160069443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45970.471160069443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45970.471160069443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45970.471160069443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45970.471160069443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45970.471160069443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45970.471160069443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45970.471160069443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45970.471160069443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45970.471160069443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45970.471160069443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45970.471160069443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45970.471160069443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45970.471160069443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45970.471160069443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45970.471160069443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45970.471160069443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45970.471160069443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45970.471160069443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45970.471160069443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45970.471160069443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45970.471160069443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45970.471160069443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45970.471160069443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45970.471160069443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45970.471160069443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45970.471160069443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45970.471160069443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45970.471160069443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45970.471160069443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45970.471160069443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45970.471160069443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45970.471160069443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45970.471160069443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45970.471160069443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45970.471160069443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45970.471160069443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45970.471160069443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45970.471160069443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45970.471160069443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45970.471160069443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45970.471160069443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45970.471160069443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45970.471160069443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45970.471160069443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45970.471160069443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45970.471160069443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45970.471160069443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45970.471160069443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45970.471160069443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45970.471160069443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45970.471160069443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45970.471160069443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45970.471160069443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45970.471160069443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45970.471160069443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45970.471160069443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45970.471160069443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45970.471160069443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45970.471160069443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45970.471160069443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45970.471160069443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45970.471160069443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45970.471160069443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45970.471160069443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45970.471160069443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45970.471160069443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45970.471160069443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45970.471160069443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45970.471160069443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45970.471160069443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45970.471160069443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45970.471160069443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45970.471160069443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45970.471160069443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45970.471160069443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45970.471160069443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45970.471160069443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45970.471160069443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45970.471160069443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45970.471160069443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45970.471160069443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45970.471160069443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45970.471160069443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45970.471160069443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45970.471160069443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45970.471160069443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45970.471160069443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45970.471160069443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45970.471160069443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45970.471160069443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45970.471160069443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45970.471160069443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45970.471160069443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45970.471160069443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45970.471160069443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45970.471160069443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45970.471160069443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45970.471160069443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45970.471160069443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45970.471160069443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45970.471160069443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45970.471160069443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45970.471160069443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45970.471160069443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45970.471160069443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45970.471160069443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45970.471160069443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45970.471160069443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45970.471160069443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45970.471160069443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45970.471160069443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45970.471160069443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45970.471160069443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45970.471160069443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45970.471160069443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45970.471160069443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45970.471160069443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45970.471160069443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45970.471160069443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45970.471160069443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45970.471160069443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45970.471160069443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45970.471160069443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45970.471160069443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45970.471160069443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45970.471160069443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45970.471160069443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45970.471160069443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45970.471160069443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45970.471160069443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45970.471160069443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45970.471160069443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45970.471160069443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45970.471160069443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45970.471160069443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45970.471160069443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45970.471160069443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45970.471160069443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45970.471160069443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45970.471160069443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45970.471160069443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45970.471160069443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45970.471160069443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45970.471160069443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45970.471160069443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45970.471160069443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45970.471160069443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45970.471160069443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45970.471160069443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45970.471160069443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45970.471160069443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45970.471160069443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45970.471160069443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45970.471160069443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45970.471160069443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45970.471160069443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45970.471160069443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45970.471160069443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45970.471160069443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45970.471160069443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45970.471160069443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45970.471160069443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45970.471160069443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45970.471160069443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45970.471160069443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45970.471160069443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45970.471160069443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45970.471160069443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45970.471160069443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45970.471160069443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45970.471160069443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45970.471160069443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45970.471160069443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45970.471160069443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45970.471160069443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45970.471160069443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45970.471160069443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45970.471160069443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45970.471160069443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45970.471160069443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45970.471160069443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45970.471160069443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45970.471160069443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45970.471160069443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45970.471160069443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45970.471160069443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45970.471160069443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45970.471160069443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45970.471160069443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45970.471160069443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45970.471160069443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45970.471160069443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45970.471160069443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45970.471160069443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45970.471160069443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45970.471160069443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45970.471160069443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45970.471160069443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45970.471160069443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45970.471160069443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45970.471160069443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45970.471160069443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45970.471160069443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45970.471160069443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45970.471160069443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45970.471160069443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45970.471160069443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45970.471160069443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45970.471160069443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45970.471160069443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45970.471160069443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45970.471160069443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45970.471160069443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45970.471160069443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45970.471160069443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45970.471160069443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45970.471160069443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45970.471160069443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45970.471160069443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45970.471160069443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45970.471160069443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45970.471160069443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45970.471160069443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45970.471160069443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45970.471160069443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45970.471160069443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45970.471160069443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45970.471160069443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45970.471160069443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45970.471160069443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45970.471160069443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45970.471160069443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45970.471160069443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45970.471160069443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45970.471160069443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45970.471160069443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45970.471160069443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45970.471160069443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45970.471160069443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45970.471160069443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45970.471160069443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45970.471160069443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45970.471160069443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45970.471160069443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45970.471160069443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45970.471160069443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45970.471160069443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45970.471160069443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45970.471160069443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45970.471160069443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45970.471160069443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45970.471160069443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45970.471160069443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45970.471160069443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45970.471160069443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45970.471160069443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45970.471160069443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45970.471160069443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45970.471160069443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45970.471160069443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45970.471160069443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45970.471160069443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45970.471160069443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45970.471160069443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45970.471160069443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45970.471160069443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45970.471160069443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45970.471160069443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45970.471160069443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45970.471160069443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45970.471160069443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45970.471160069443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45970.471160069443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45970.471160069443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45970.471160069443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45970.471160069443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45970.471160069443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45970.471160069443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45970.471160069443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45970.471160069443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45970.471160069443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45970.471160069443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45970.471160069443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45970.471160069443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45970.471160069443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45970.471160069443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45970.471160069443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45970.471160069443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45970.471160069443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45970.471160069443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45970.471160069443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45970.471160069443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45970.471160069443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45970.471160069443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45970.471160069443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45970.471160069443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45970.471160069443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45970.471160069443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45970.471160069443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45970.471160069443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45970.471160069443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45970.471160069443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45970.471160069443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45970.471160069443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45970.471160069443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45970.471160069443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45970.471160069443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45970.471160069443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45970.471160069443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45970.471160069443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45970.471160069443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45970.471160069443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45970.471160069443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45970.471160069443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45970.471160069443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45970.471160069443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45970.471160069443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45970.471160069443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45970.471160069443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45970.471160069443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45970.471160069443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45970.471160069443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45970.471160069443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45970.471160069443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45970.471160069443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45970.471160069443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45970.471160069443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45970.471160069443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45970.471160069443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45970.471160069443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45970.471160069443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45970.471160069443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45970.471160069443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45970.471160069443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45970.471160069443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45970.471160069443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45970.471160069443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45970.471160069443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45970.471160069443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45970.471160069443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45970.471160069443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45970.471160069443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45970.471160069443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45970.471160069443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45970.471160069443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45970.471160069443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45970.471160069443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45970.471160069443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45970.471160069443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45970.471160069443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45970.471160069443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45970.471160069443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45970.471160069443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45970.471160069443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45970.471160069443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45970.471160069443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45970.471160069443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45970.471160069443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45970.471160069443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45970.471160069443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45970.471160069443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45970.471160069443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45970.471160069443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45970.471160069443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45970.471160069443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45970.471160069443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45970.471160069443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45970.471160069443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45970.471160069443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45970.471160069443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45970.471160069443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45970.471160069443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45970.471160069443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45970.471160069443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45970.471160069443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45970.471160069443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45970.471160069443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45970.471160069443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45970.471160069443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45970.471160069443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45970.471160069443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45970.471160069443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45970.471160069443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45970.471160069443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45970.471160069443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45970.471160069443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45970.471160069443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45970.471160069443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45970.471160069443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45970.471160069443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45970.471160069443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45970.471160069443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45970.471160069443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45970.471160069443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45970.471160069443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45970.471160069443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45970.471160069443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45970.471160069443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45970.471160069443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45970.471160069443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45970.471160069443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45970.471160069443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45970.471160069443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45970.471160069443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45970.471160069443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45970.471160069443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45970.471160069443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45970.471160069443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45970.471160069443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45970.471160069443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45970.471160069443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45970.471160069443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45970.471160069443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45970.471160069443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45970.471160069443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45970.471160069443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45970.471160069443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45970.471160069443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45970.471160069443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45970.471160069443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45970.471160069443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45970.471160069443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45970.471160069443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45970.471160069443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45970.471160069443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45970.471160069443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45970.471160069443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45970.471160069443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45970.471160069443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45970.471160069443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45970.471160069443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45970.471160069443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45970.471160069443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45970.471160069443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45970.471160069443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45970.471160069443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45970.471160069443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45970.471160069443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45970.471160069443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45970.471160069443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45970.471160069443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45970.471160069443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45970.471160069443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45970.471160069443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45970.471160069443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45970.471160069443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45970.471160069443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45970.471160069443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45970.471160069443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45970.471160069443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45970.471160069443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45970.471160069443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45970.471160069443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45970.471160069443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45970.471160069443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45970.471160069443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45970.471160069443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45970.471160069443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45970.471160069443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45970.471160069443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45970.471160069443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45970.471160069443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45970.471160069443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45970.471160069443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45970.471160069443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45970.471160069443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45970.471160069443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45970.471160069443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45970.471160069443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45970.471160069443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45970.471160069443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45970.471160069443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45970.471160069443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45970.471160069443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45970.471160069443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45970.471160069443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45970.471160069443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45970.471160069443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45970.471160069443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45970.471160069443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45970.471160069443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45970.471160069443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45970.471160069443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45970.471160069443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45970.471160069443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45970.471160069443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45970.471160069443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45970.471160069443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45970.471160069443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45970.471160069443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45970.471160069443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45970.471160069443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45970.471160069443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45970.471160069443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45970.471160069443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45970.471160069443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45970.471160069443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45970.471160069443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45970.471160069443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45970.471160069443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45970.471160069443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45970.471160069443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45970.471160069443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45970.471160069443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45970.471160069443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45970.471160069443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45970.471160069443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45970.471160069443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45970.471160069443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45970.471160069443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45970.471160069443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45970.471160069443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45970.471160069443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45970.471160069443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45970.471160069443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45970.471160069443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45970.471160069443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45970.471160069443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45970.471160069443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45970.471160069443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45970.471160069443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45970.471160069443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45970.471160069443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45970.471160069443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45970.471160069443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45970.471160069443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45970.471160069443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45970.471160069443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45970.471160069443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45970.471160069443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45970.471160069443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45970.471160069443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45970.471160069443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45970.471160069443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45970.471160069443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45970.471160069443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45970.471160069443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45970.471160069443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45970.471160069443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45970.471160069443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45970.471160069443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45970.471160069443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45970.471160069443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45970.471160069443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45970.471160069443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45970.471160069443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45970.471160069443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45970.471160069443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45970.471160069443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45970.471160069443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45970.471160069443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45970.471160069443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45970.471160069443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45970.471160069443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45970.471160069443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45970.471160069443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45970.471160069443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45970.471160069443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45970.471160069443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45970.471160069443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45970.471160069443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45970.471160069443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45970.471160069443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45970.471160069443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45970.471160069443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45970.471160069443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45970.471160069443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45970.471160069443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45970.471160069443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45970.471160069443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45970.471160069443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45970.471160069443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45970.471160069443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45970.471160069443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45970.471160069443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45970.471160069443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45970.471160069443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45970.471160069443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45970.471160069443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45970.471160069443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45970.471160069443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45970.471160069443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45970.471160069443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45970.471160069443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45970.471160069443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45970.471160069443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45970.471160069443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45970.471160069443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45970.471160069443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45970.471160069443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45970.471160069443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45970.471160069443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45970.471160069443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45970.471160069443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45970.471160069443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45970.471160069443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45970.471160069443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45970.471160069443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45970.471160069443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45970.471160069443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45970.471160069443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45970.471160069443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45970.471160069443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45970.471160069443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45970.471160069443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45970.471160069443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45970.471160069443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45970.471160069443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45970.471160069443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45970.471160069443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45970.471160069443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45970.471160069443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45970.471160069443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45970.471160069443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45970.471160069443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45970.471160069443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45970.471160069443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45970.471160069443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45970.471160069443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45970.471160069443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45970.471160069443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45970.471160069443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45970.471160069443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45970.471160069443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45970.471160069443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45970.471160069443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45970.471160069443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45970.471160069443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45970.471160069443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45970.471160069443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45970.471160069443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45970.471160069443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45970.471160069443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45970.471160069443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45970.471160069443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45970.471160069443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45970.471160069443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45970.471160069443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45970.471160069443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45970.471160069443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45970.471160069443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45970.471160069443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45970.471160069443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45970.471160069443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45970.471160069443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45970.471160069443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45970.471160069443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45970.471160069443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45970.471160069443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45970.471160069443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45970.471160069443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45970.471160069443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45970.471160069443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45970.471160069443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45970.471160069443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45970.471160069443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45970.471160069443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45970.471160069443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45970.471160069443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45970.471160069443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45970.471160069443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45970.471160069443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45970.471160069443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45970.471160069443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45970.471160069443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45970.471160069443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45970.471160069443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45970.471160069443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45970.471160069443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45970.471160069443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45970.471160069443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45970.471160069443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45970.471160069443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45970.471160069443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45970.471160069443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45970.471160069443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45970.471160069443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45970.471160069443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45970.471160069443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45970.471160069443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45970.471160069443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45970.471160069443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45970.471160069443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45970.471160069443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45970.471160069443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45970.471160069443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45970.471160069443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45970.471160069443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45970.471160069443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45970.471160069443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45970.471160069443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45970.471160069443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45970.471160069443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45970.471160069443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45970.471160069443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45970.471160069443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45970.471160069443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45970.471160069443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45970.471160069443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45970.471160069443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45970.471160069443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45970.471160069443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45970.471160069443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45970.471160069443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45970.471160069443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45970.471160069443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45970.471160069443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45970.471160069443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45970.471160069443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45970.471160069443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45970.471160069443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45970.471160069443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45970.471160069443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45970.471160069443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45970.471160069443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45970.471160069443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45970.471160069443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45970.471160069443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45970.471160069443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45970.471160069443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45970.471160069443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45970.471160069443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45970.471160069443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45970.471160069443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45970.471160069443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45970.471160069443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45970.471160069443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45970.471160069443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45970.471160069443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45970.471160069443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45970.471160069443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45970.471160069443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45970.471160069443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45970.471160069443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45970.471160069443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45970.471160069443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45970.471160069443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45970.471160069443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45970.471160069443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45970.471160069443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45970.471160069443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45970.471160069443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45970.471160069443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45970.471160069443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45970.471160069443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45970.471160069443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45970.471160069443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45970.471160069443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45970.471160069443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45970.471160069443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45970.471160069443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45970.471160069443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45970.471160069443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45970.471160069443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45970.471160069443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45970.471160069443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45970.471160069443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45970.471160069443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45970.471160069443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45970.471160069443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45970.471160069443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45970.471160069443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45970.471160069443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45970.471160069443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45970.471160069443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45970.471160069443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45970.471160069443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45970.471160069443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45970.471160069443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45970.471160069443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45970.471160069443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45970.471160069443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45970.471160069443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45970.471160069443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45970.471160069443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45970.471160069443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45970.471160069443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45970.471160069443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45970.471160069443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45970.471160069443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45970.471160069443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45970.471160069443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45970.471160069443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45970.471160069443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45970.471160069443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45970.471160069443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45970.471160069443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45970.471160069443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45970.471160069443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45970.471160069443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45970.471160069443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45970.471160069443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45970.471160069443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45970.471160069443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45970.471160069443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45970.471160069443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45970.471160069443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45970.471160069443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45970.471160069443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45970.471160069443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45970.471160069443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45970.471160069443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45970.471160069443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45970.471160069443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45970.471160069443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45970.471160069443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45970.471160069443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45970.471160069443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45970.471160069443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45970.471160069443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45970.471160069443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45970.471160069443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45970.471160069443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45970.471160069443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45970.471160069443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45970.471160069443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45970.471160069443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45970.471160069443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45970.471160069443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45970.471160069443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45970.471160069443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45970.471160069443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45970.471160069443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45970.471160069443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45970.471160069443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45970.471160069443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45970.471160069443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45970.471160069443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45970.471160069443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45970.471160069443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45970.471160069443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45970.471160069443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45970.471160069443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45970.471160069443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45970.471160069443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45970.471160069443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45970.471160069443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45970.471160069443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45970.471160069443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45970.471160069443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45970.471160069443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45970.471160069443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45970.471160069443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45970.471160069443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45970.471160069443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45970.471160069443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45970.471160069443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45970.471160069443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45970.471160069443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45970.471160069443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45970.471160069443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45970.471160069443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45970.471160069443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45970.471160069443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45970.471160069443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45970.471160069443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45970.471160069443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45970.471160069443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45970.471160069443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45970.471160069443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45970.471160069443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45970.471160069443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45970.471160069443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45970.471160069443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45970.471160069443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45970.471160069443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45970.471160069443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45970.471160069443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45970.471160069443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45970.471160069443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45970.471160069443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45970.471160069443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45970.471160069443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45970.471160069443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45970.471160069443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45970.471160069443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45970.471160069443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45970.471160069443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45970.471160069443</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8" ca="1" si="0">IFERROR(NOW()-F2,"")</f>
        <v>266.99044247684651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34334</v>
      </c>
      <c r="E3" s="95" t="s">
        <v>39021</v>
      </c>
      <c r="F3" s="96">
        <v>45970.391041666669</v>
      </c>
      <c r="G3" s="136">
        <f t="shared" ca="1" si="0"/>
        <v>8.0118402773223352E-2</v>
      </c>
      <c r="H3" s="96">
        <v>45970.38548611111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4</v>
      </c>
      <c r="D4" s="92" t="s">
        <v>36834</v>
      </c>
      <c r="E4" s="95" t="s">
        <v>39106</v>
      </c>
      <c r="F4" s="96">
        <v>45970.431435185186</v>
      </c>
      <c r="G4" s="136">
        <f t="shared" ca="1" si="0"/>
        <v>3.9724884256429505E-2</v>
      </c>
      <c r="H4" s="96">
        <v>45970.405740740738</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45970.471160069443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45970.471160069443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45970.471160069443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45970.471160069443</v>
      </c>
      <c r="H8" s="96"/>
      <c r="I8"/>
      <c r="J8" s="135" t="str">
        <f>IFERROR(VLOOKUP(D8,DB!A:G,7,0),"")</f>
        <v/>
      </c>
      <c r="K8" s="98"/>
      <c r="L8" s="92" t="str">
        <f>IFERROR(VLOOKUP(D8,DB!A:I,9,0),"")</f>
        <v/>
      </c>
    </row>
    <row r="9" spans="1:16" ht="15" customHeight="1">
      <c r="A9" s="135"/>
      <c r="B9" s="135" t="str">
        <f>IFERROR(VLOOKUP(D9,DB!A:K,11,0),"")</f>
        <v/>
      </c>
      <c r="C9" s="94"/>
      <c r="D9" s="92"/>
      <c r="E9" s="95"/>
      <c r="F9" s="96"/>
      <c r="G9" s="136">
        <f t="shared" ref="G9:G40" ca="1" si="1">IFERROR(NOW()-F9,"")</f>
        <v>45970.471160069443</v>
      </c>
      <c r="H9" s="96"/>
      <c r="I9" s="135" t="str">
        <f>IFERROR(VLOOKUP(D9,DB!A:F,6,0),"")</f>
        <v/>
      </c>
      <c r="J9" s="135" t="str">
        <f>IFERROR(VLOOKUP(D9,DB!A:G,7,0),"")</f>
        <v/>
      </c>
      <c r="K9" s="98"/>
      <c r="L9" s="92" t="str">
        <f>IFERROR(VLOOKUP(D9,DB!A:I,9,0),"")</f>
        <v/>
      </c>
    </row>
    <row r="10" spans="1:16" ht="15" customHeight="1">
      <c r="A10" s="135"/>
      <c r="B10" s="135"/>
      <c r="C10" s="94"/>
      <c r="D10" s="92"/>
      <c r="E10" s="95"/>
      <c r="F10" s="96"/>
      <c r="G10" s="136">
        <f ca="1">IFERROR(NOW()-F10,"")</f>
        <v>45970.471159837965</v>
      </c>
      <c r="H10" s="96"/>
      <c r="I10" s="135"/>
      <c r="J10" s="135"/>
      <c r="K10" s="98"/>
      <c r="L10" s="92"/>
    </row>
    <row r="11" spans="1:16" ht="15" customHeight="1">
      <c r="A11" s="135"/>
      <c r="B11" s="135"/>
      <c r="C11" s="94"/>
      <c r="D11" s="92"/>
      <c r="E11" s="95"/>
      <c r="F11" s="96"/>
      <c r="G11" s="136">
        <f ca="1">IFERROR(NOW()-F11,"")</f>
        <v>45970.471159837965</v>
      </c>
      <c r="H11" s="96"/>
      <c r="I11" s="135"/>
      <c r="J11" s="135"/>
      <c r="K11" s="98"/>
      <c r="L11" s="92"/>
    </row>
    <row r="12" spans="1:16" ht="15" customHeight="1">
      <c r="A12" s="135"/>
      <c r="B12" s="135" t="str">
        <f>IFERROR(VLOOKUP(D12,DB!A:K,11,0),"")</f>
        <v/>
      </c>
      <c r="C12" s="94"/>
      <c r="D12" s="92"/>
      <c r="E12" s="95"/>
      <c r="F12" s="96"/>
      <c r="G12" s="136">
        <f t="shared" ca="1" si="1"/>
        <v>45970.471160069443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45970.471160069443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45970.471160069443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45970.471160069443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45970.471160069443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45970.471160069443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45970.471160069443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45970.471160069443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45970.471160069443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45970.471160069443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45970.471160069443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45970.471160069443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45970.471160069443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45970.471160069443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45970.471160069443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45970.471160069443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45970.471160069443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45970.471160069443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45970.471160069443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45970.471160069443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45970.471160069443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45970.471160069443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45970.471160069443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45970.471160069443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45970.471160069443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45970.471160069443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45970.471160069443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45970.471160069443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45970.471160069443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ref="G41:G72" ca="1" si="2">IFERROR(NOW()-F41,"")</f>
        <v>45970.471160069443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45970.471160069443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45970.471160069443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45970.471160069443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45970.471160069443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45970.471160069443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45970.471160069443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45970.471160069443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45970.471160069443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45970.471160069443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45970.471160069443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45970.471160069443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45970.471160069443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45970.471160069443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45970.471160069443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45970.471160069443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45970.471160069443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45970.471160069443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45970.471160069443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45970.471160069443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45970.471160069443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45970.471160069443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45970.471160069443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45970.471160069443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45970.471160069443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45970.471160069443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45970.471160069443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45970.471160069443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45970.471160069443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45970.471160069443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45970.471160069443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45970.471160069443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ref="G73:G104" ca="1" si="3">IFERROR(NOW()-F73,"")</f>
        <v>45970.471160069443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45970.471160069443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45970.471160069443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45970.471160069443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45970.471160069443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45970.471160069443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45970.471160069443</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78.639099884254392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39106</v>
      </c>
      <c r="F3" s="38">
        <v>45926.188877314817</v>
      </c>
      <c r="G3" s="116">
        <f t="shared" ref="G3" ca="1" si="0">IFERROR(NOW()-F3,"")</f>
        <v>44.282282754626067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39106</v>
      </c>
      <c r="F4" s="125">
        <v>45948.661111111112</v>
      </c>
      <c r="G4" s="126">
        <f t="shared" ref="G4:G53" ca="1" si="1">IFERROR(NOW()-F4,"")</f>
        <v>21.810048958330299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45970.471160069443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45970.471160069443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45970.471160069443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45970.471160069443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45970.471160069443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45970.471160069443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45970.471160069443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45970.471160069443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45970.471160069443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45970.471160069443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45970.471160069443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45970.471160069443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45970.471160069443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45970.471160069443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45970.471160069443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45970.471160069443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45970.471160069443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45970.471160069443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45970.471160069443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45970.471160069443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45970.471160069443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45970.471160069443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45970.471160069443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45970.471160069443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45970.471160069443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45970.471160069443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45970.471160069443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45970.471160069443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45970.471160069443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45970.471160069443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45970.471160069443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45970.471160069443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45970.471160069443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45970.471160069443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45970.471160069443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45970.471160069443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45970.471160069443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45970.471160069443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45970.471160069443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45970.471160069443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45970.471160069443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45970.471160069443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45970.471160069443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45970.471160069443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45970.471160069443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45970.471160069443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45970.471160069443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45970.471160069443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45970.471160069443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45970.471160069443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45970.471160069443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45970.471160069443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45970.471160069443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45970.471160069443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45970.471160069443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45970.471160069443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45970.471160069443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45970.471160069443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45970.471160069443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45970.471160069443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45970.471160069443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45970.471160069443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45970.471160069443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45970.471160069443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45970.471160069443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45970.471160069443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45970.471160069443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45970.471160069443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45970.471160069443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45970.471160069443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45970.471160069443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45970.471160069443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45970.471160069443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45970.471160069443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45970.471160069443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45970.471160069443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45970.471160069443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45970.471160069443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45970.471160069443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45970.471160069443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45970.471160069443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45970.471160069443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45970.471160069443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45970.471160069443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45970.471160069443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45970.471160069443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45970.471160069443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45970.471160069443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45970.471160069443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45970.471160069443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45970.471160069443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45970.471160069443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45970.471160069443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45970.471160069443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45970.471160069443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45970.471160069443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45970.471160069443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45970.471160069443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45970.471160069443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45970.471160069443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45970.471160069443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45970.471160069443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45970.471160069443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45970.471160069443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45970.471160069443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45970.471160069443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45970.471160069443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45970.471160069443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45970.471160069443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45970.471160069443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45970.471160069443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45970.471160069443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45970.471160069443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45970.471160069443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45970.471160069443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45970.471160069443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45970.471160069443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45970.471160069443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45970.471160069443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45970.471160069443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45970.471160069443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45970.471160069443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45970.471160069443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45970.471160069443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45970.471160069443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45970.471160069443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45970.471160069443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45970.471160069443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45970.471160069443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45970.471160069443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45970.471160069443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45970.471160069443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45970.471160069443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45970.471160069443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45970.471160069443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45970.471160069443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45970.471160069443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45970.471160069443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45970.471160069443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45970.471160069443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45970.471160069443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45970.471160069443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45970.471160069443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45970.471160069443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45970.471160069443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45970.471160069443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45970.471160069443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45970.471160069443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45970.471160069443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45970.471160069443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45970.471160069443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45970.471160069443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45970.471160069443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45970.471160069443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45970.471160069443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45970.471160069443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45970.471160069443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45970.471160069443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45970.471160069443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45970.471160069443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45970.471160069443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45970.471160069443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45970.471160069443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45970.471160069443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45970.471160069443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45970.471160069443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45970.471160069443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45970.471160069443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45970.471160069443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45970.471160069443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45970.471160069443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45970.471160069443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45970.471160069443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45970.471160069443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45970.471160069443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45970.471160069443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45970.471160069443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45970.471160069443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45970.471160069443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45970.471160069443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45970.471160069443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45970.471160069443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45970.471160069443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45970.471160069443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45970.471160069443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45970.471160069443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45970.471160069443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45970.471160069443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45970.471160069443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45970.471160069443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45970.471160069443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45970.471160069443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45970.471160069443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45970.471160069443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45970.471160069443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45970.471160069443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45970.471160069443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45970.471160069443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45970.471160069443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45970.471160069443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45970.471160069443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45970.471160069443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45970.471160069443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45970.471160069443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45970.471160069443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45970.471160069443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45970.471160069443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45970.471160069443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45970.471160069443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45970.471160069443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45970.471160069443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45970.471160069443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45970.471160069443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45970.471160069443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45970.471160069443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45970.471160069443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45970.471160069443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45970.471160069443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45970.471160069443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45970.471160069443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45970.471160069443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45970.471160069443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45970.471160069443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45970.471160069443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45970.471160069443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45970.471160069443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45970.471160069443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45970.471160069443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45970.471160069443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45970.471160069443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45970.471160069443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45970.471160069443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45970.471160069443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45970.471160069443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45970.471160069443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45970.471160069443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45970.471160069443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45970.471160069443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45970.471160069443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45970.471160069443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45970.471160069443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45970.471160069443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45970.471160069443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45970.471160069443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45970.471160069443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45970.471160069443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45970.471160069443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45970.471160069443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45970.471160069443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45970.471160069443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45970.471160069443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45970.471160069443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45970.471160069443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45970.471160069443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45970.471160069443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45970.471160069443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45970.471160069443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45970.471160069443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45970.471160069443</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0" ca="1" si="0">IFERROR(NOW()-F2,"-")</f>
        <v>45970.471160069443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2"/>
      <c r="E3" s="124"/>
      <c r="F3" s="144"/>
      <c r="G3" s="105">
        <f t="shared" ca="1" si="0"/>
        <v>45970.471160069443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45970.471160069443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45970.471160069443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45970.471160069443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45970.471160069443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45970.471160069443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45970.471160069443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45970.471160069443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45970.471160069443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45970.471160069443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45970.471160069443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45970.471160069443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45970.471160069443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45970.471160069443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45970.471160069443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45970.471160069443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45970.471160069443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45970.471160069443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45970.471160069443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45970.471160069443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45970.471160069443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45970.471160069443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45970.471160069443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45970.471160069443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45970.471160069443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45970.471160069443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45970.471160069443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45970.471160069443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45970.471160069443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45970.471160069443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45970.471160069443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45970.471160069443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45970.471160069443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45970.471160069443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45970.471160069443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45970.471160069443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45970.471160069443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45970.471160069443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45970.471159837965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45970.471159837965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45970.471159837965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45970.471159837965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45970.471160069443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45970.471160069443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45970.471160069443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45970.471160069443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45970.471160069443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45970.471160069443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45970.471160069443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45970.471160069443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45970.471160069443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45970.471160069443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45970.471160069443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45970.471160069443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45970.471160069443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45970.471160069443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45970.471160069443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45970.471160069443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45970.471160069443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45970.471160069443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45970.471160069443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45970.471160069443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45970.471160069443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45970.471160069443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45970.471160069443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45970.471160069443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45970.471160069443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45970.471160069443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45970.471160069443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45970.471160069443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45970.471160069443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45970.471160069443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45970.471160069443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45970.471160069443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45970.471160069443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45970.471160069443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45970.471160069443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45970.471160069443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45970.471160069443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45970.471160069443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45970.471160069443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45970.471160069443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45970.471160069443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45970.471160069443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45970.471160069443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45970.471160069443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45970.471160069443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45970.471160069443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45970.471160069443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45970.471160069443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45970.471160069443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45970.471160069443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45970.471160069443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45970.471160069443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45970.471160069443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45970.471160069443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45970.471160069443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45970.471160069443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45970.471160069443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45970.471160069443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45970.471160069443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45970.471160069443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45970.471160069443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45970.471160069443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45970.471160069443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45970.471160069443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45970.471160069443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45970.471160069443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45970.471160069443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45970.471160069443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45970.471160069443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45970.471160069443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45970.471160069443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45970.471160069443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45970.471160069443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45970.471160069443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45970.471160069443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45970.471160069443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45970.471160069443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45970.471160069443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45970.471160069443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45970.471160069443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45970.471160069443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45970.471160069443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45970.471160069443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45970.471160069443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45970.471160069443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45970.471160069443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45970.471160069443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45970.471160069443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45970.471160069443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45970.471160069443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45970.471160069443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45970.471160069443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45970.471160069443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45970.471160069443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45970.471160069443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45970.471160069443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45970.471160069443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45970.471160069443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45970.471160069443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45970.471160069443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45970.471160069443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45970.471160069443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45970.471160069443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45970.471160069443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45970.471160069443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45970.471160069443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45970.471160069443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45970.471160069443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45970.471160069443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45970.471160069443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45970.471160069443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45970.471160069443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45970.471160069443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45970.471160069443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45970.471160069443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45970.471160069443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45970.471160069443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45970.471160069443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45970.471160069443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45970.471160069443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45970.471160069443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45970.471160069443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45970.471160069443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45970.471160069443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45970.471160069443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45970.471160069443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45970.471160069443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45970.471160069443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45970.471160069443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45970.471160069443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45970.471160069443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45970.471160069443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45970.471160069443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45970.471160069443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45970.471160069443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45970.471160069443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45970.471160069443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45970.471160069443</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2025-11-09T08:19:47Z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