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71" documentId="120_S{2AC9BD13-BADA-5192-A53E-5A8FF88502F6}" xr6:coauthVersionLast="47" xr6:coauthVersionMax="47" xr10:uidLastSave="{E228B061-E47C-4F7F-A429-55C04E71ED2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<sst xmlns="http://schemas.openxmlformats.org/spreadsheetml/2006/main" count="181598" uniqueCount="39214">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</sst>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328.06295925925951</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45991.011385185186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3.0424537035287358E-2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45991.011385185186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45991.011385185186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45991.011385185186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45991.011385185186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45991.011385185186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45991.011385185186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45991.011385185186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45991.011385185186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45991.011385185186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45991.011385185186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45991.011385185186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45991.011385185186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45991.011385185186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45991.011385185186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45991.011385185186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45991.011385185186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45991.011385185186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45991.011385185186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45991.011385185186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45991.011385185186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45991.011385185186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45991.011385185186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45991.011385185186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45991.011385185186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45991.011385185186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45991.011385185186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166.01154733796284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6.6239663194428431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0.25631585648079636</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45991.011385300924</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45991.011385300924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45991.011385300924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45991.011385300924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45991.011385300924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45991.011385300924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45991.011385300924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45991.011385300924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45991.011385300924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45991.011385300924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45991.011385300924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45991.011385300924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45991.011385300924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45991.011385300924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45991.011385300924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45991.011385300924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45991.011385300924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45991.011385300924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45991.011385300924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45991.011385300924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45991.011385300924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45991.011385300924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45991.011385300924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45991.011385300924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45991.011385300924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45991.011385300924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45991.011385300924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45991.011385300924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45991.011385300924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45991.011385300924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45991.011385300924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45991.011385300924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45991.011385300924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45991.011385300924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45991.011385300924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45991.011385300924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45991.011385300924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45991.011385300924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45991.011385300924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45991.011385300924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45991.011385300924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45991.011385300924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45991.011385300924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45991.011385300924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45991.011385300924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45991.011385300924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45991.011385300924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45991.011385300924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45991.011385300924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45991.011385300924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45991.011385300924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45991.011385300924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45991.011385300924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45991.011385300924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45991.011385300924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45991.011385300924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45991.011385300924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45991.011385300924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45991.011385300924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45991.011385300924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45991.011385300924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45991.011385300924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45991.011385300924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45991.011385300924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45991.011385300924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45991.011385300924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45991.011385300924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45991.011385300924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45991.011385300924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45991.011385300924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45991.011385300924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45991.011385300924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45991.011385300924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45991.011385300924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45991.011385300924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45991.011385300924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45991.011385300924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45991.011385300924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45991.011385300924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45991.011385300924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45991.011385300924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45991.011385300924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45991.011385300924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45991.011385300924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45991.011385300924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45991.011385300924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45991.011385300924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45991.011385300924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45991.011385300924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45991.011385300924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45991.011385300924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45991.011385300924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45991.011385300924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45991.011385300924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45991.011385300924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45991.011385300924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45991.011385300924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45991.011385300924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45991.011385300924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45991.011385300924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45991.011385300924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45991.011385300924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45991.011385300924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45991.011385300924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45991.011385300924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45991.011385300924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45991.011385300924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45991.011385300924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45991.011385300924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45991.011385300924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45991.011385300924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45991.011385300924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45991.011385300924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45991.011385300924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45991.011385300924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45991.011385300924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45991.011385300924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45991.011385300924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45991.011385300924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45991.011385300924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45991.011385300924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45991.011385300924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45991.011385300924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45991.011385300924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45991.011385300924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45991.011385300924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45991.011385300924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45991.011385300924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45991.011385300924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45991.011385300924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45991.011385300924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45991.011385300924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45991.011385300924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45991.011385300924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45991.011385300924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45991.011385300924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45991.011385300924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45991.011385300924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45991.011385300924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45991.011385300924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45991.011385300924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45991.011385300924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45991.011385300924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45991.011385300924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45991.011385300924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45991.011385300924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45991.011385300924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45991.011385300924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45991.011385300924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45991.011385300924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45991.011385300924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45991.011385300924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45991.011385300924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45991.011385300924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45991.011385300924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45991.011385300924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45991.011385300924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45991.011385300924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45991.011385300924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45991.011385300924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45991.011385300924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45991.011385300924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45991.011385300924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45991.011385300924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45991.011385300924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45991.011385300924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45991.011385300924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45991.011385300924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45991.011385300924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45991.011385300924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45991.011385300924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45991.011385300924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45991.011385300924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45991.011385300924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45991.011385300924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45991.011385300924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45991.011385300924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45991.011385300924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45991.011385300924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45991.011385300924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45991.011385300924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45991.011385300924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45991.011385300924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45991.011385300924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45991.011385300924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45991.011385300924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45991.011385300924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45991.011385300924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45991.011385300924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45991.011385300924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45991.011385300924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45991.011385300924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45991.011385300924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45991.011385300924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45991.011385300924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45991.011385300924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45991.011385300924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45991.011385300924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45991.011385300924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45991.011385300924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45991.011385300924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45991.011385300924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45991.011385300924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45991.011385300924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45991.011385300924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45991.011385300924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45991.011385300924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45991.011385300924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45991.011385300924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45991.011385300924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45991.011385300924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45991.011385300924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45991.011385300924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45991.011385300924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45991.011385300924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45991.011385300924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45991.011385300924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45991.011385300924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45991.011385300924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45991.011385300924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45991.011385300924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45991.011385300924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45991.011385300924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45991.011385300924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45991.011385300924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45991.011385300924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45991.011385300924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45991.011385300924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45991.011385300924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45991.011385300924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45991.011385300924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45991.011385300924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45991.011385300924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45991.011385300924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45991.011385300924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45991.011385300924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45991.011385300924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45991.011385300924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45991.011385300924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45991.011385300924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45991.011385300924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45991.011385300924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45991.011385300924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45991.011385300924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45991.011385300924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45991.011385300924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45991.011385300924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45991.011385300924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45991.011385300924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45991.011385300924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45991.011385300924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45991.011385300924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45991.011385300924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45991.011385300924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45991.011385300924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45991.011385300924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45991.011385300924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45991.011385300924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45991.011385300924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45991.011385300924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45991.011385300924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45991.011385300924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45991.011385300924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45991.011385300924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45991.011385300924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45991.011385300924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45991.011385300924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45991.011385300924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45991.011385300924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45991.011385300924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45991.011385300924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45991.011385300924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45991.011385300924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45991.011385300924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45991.011385300924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45991.011385300924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45991.011385300924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45991.011385300924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45991.011385300924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45991.011385300924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45991.011385300924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45991.011385300924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45991.011385300924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45991.011385300924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45991.011385300924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45991.011385300924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45991.011385300924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45991.011385300924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45991.011385300924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45991.011385300924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45991.011385300924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45991.011385300924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45991.011385300924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45991.011385300924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45991.011385300924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45991.011385300924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45991.011385300924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45991.011385300924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45991.011385300924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45991.011385300924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45991.011385300924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45991.011385300924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45991.011385300924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45991.011385300924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45991.011385300924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45991.011385300924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45991.011385300924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45991.011385300924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45991.011385300924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45991.011385300924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45991.011385300924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45991.011385300924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45991.011385300924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45991.011385300924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45991.011385300924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45991.011385300924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45991.011385300924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45991.011385300924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45991.011385300924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45991.011385300924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45991.011385300924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45991.011385300924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45991.011385300924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45991.011385300924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45991.011385300924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45991.011385300924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45991.011385300924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45991.011385300924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45991.011385300924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45991.011385300924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45991.011385300924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45991.011385300924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45991.011385300924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45991.011385300924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45991.011385300924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45991.011385300924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45991.011385300924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45991.011385300924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45991.011385300924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45991.011385300924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45991.011385300924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45991.011385300924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45991.011385300924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45991.011385300924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45991.011385300924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45991.011385300924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45991.011385300924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45991.011385300924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45991.011385300924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45991.011385300924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45991.011385300924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45991.011385300924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45991.011385300924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45991.011385300924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45991.011385300924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45991.011385300924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45991.011385300924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45991.011385300924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45991.011385300924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45991.011385300924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45991.011385300924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45991.011385300924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45991.011385300924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45991.011385300924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45991.011385300924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45991.011385300924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45991.011385300924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45991.011385300924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45991.011385300924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45991.011385300924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45991.011385300924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45991.011385300924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45991.011385300924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45991.011385300924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45991.011385300924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45991.011385300924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45991.011385300924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45991.011385300924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45991.011385300924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45991.011385300924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45991.011385300924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45991.011385300924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45991.011385300924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45991.011385300924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45991.011385300924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45991.011385300924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45991.011385300924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45991.011385300924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45991.011385300924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45991.011385300924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45991.011385300924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45991.011385300924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45991.011385300924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45991.011385300924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45991.011385300924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45991.011385300924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45991.011385300924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45991.011385300924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45991.011385300924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45991.011385300924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45991.011385300924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45991.011385300924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45991.011385300924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45991.011385300924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45991.011385300924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45991.011385300924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45991.011385300924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45991.011385300924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45991.011385300924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45991.011385300924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45991.011385300924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45991.011385300924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45991.011385300924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45991.011385300924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45991.011385300924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45991.011385300924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45991.011385300924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45991.011385300924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45991.011385300924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45991.011385300924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45991.011385300924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45991.011385300924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45991.011385300924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45991.011385300924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45991.011385300924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45991.011385300924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45991.011385300924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45991.011385300924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45991.011385300924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45991.011385300924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45991.011385300924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45991.011385300924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45991.011385300924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45991.011385300924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45991.011385300924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45991.011385300924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45991.011385300924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45991.011385300924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45991.011385300924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45991.011385300924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45991.011385300924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45991.011385300924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45991.011385300924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45991.011385300924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45991.011385300924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45991.011385300924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45991.011385300924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45991.011385300924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45991.011385300924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45991.011385300924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45991.011385300924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45991.011385300924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45991.011385300924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45991.011385300924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45991.011385300924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45991.011385300924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45991.011385300924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45991.011385300924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45991.011385300924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45991.011385300924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45991.011385300924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45991.011385300924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45991.011385300924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45991.011385300924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45991.011385300924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45991.011385300924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45991.011385300924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45991.011385300924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45991.011385300924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45991.011385300924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45991.011385300924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45991.011385300924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45991.011385300924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45991.011385300924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45991.011385300924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45991.011385300924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45991.011385300924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45991.011385300924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45991.011385300924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45991.011385300924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45991.011385300924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45991.011385300924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45991.011385300924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45991.011385300924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45991.011385300924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45991.011385300924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45991.011385300924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45991.011385300924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45991.011385300924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45991.011385300924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45991.011385300924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45991.011385300924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45991.011385300924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45991.011385300924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45991.011385300924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45991.011385300924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45991.011385300924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45991.011385300924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45991.011385300924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45991.011385300924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45991.011385300924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45991.011385300924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45991.011385300924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45991.011385300924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45991.011385300924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45991.011385300924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45991.011385300924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45991.011385300924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45991.011385300924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45991.011385300924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45991.011385300924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45991.011385300924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45991.011385300924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45991.011385300924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45991.011385300924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45991.011385300924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45991.011385300924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45991.011385300924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45991.011385300924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45991.011385300924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45991.011385300924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45991.011385300924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45991.011385300924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45991.011385300924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45991.011385300924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45991.011385300924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45991.011385300924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45991.011385300924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45991.011385300924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45991.011385300924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45991.011385300924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45991.011385300924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45991.011385300924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45991.011385300924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45991.011385300924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45991.011385300924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45991.011385300924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45991.011385300924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45991.011385300924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45991.011385300924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45991.011385300924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45991.011385300924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45991.011385300924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45991.011385300924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45991.011385300924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45991.011385300924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45991.011385300924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45991.011385300924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45991.011385300924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45991.011385300924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45991.011385300924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45991.011385300924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45991.011385300924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45991.011385300924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45991.011385300924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45991.011385300924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45991.011385300924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45991.011385300924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45991.011385300924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45991.011385300924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45991.011385300924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45991.011385300924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45991.011385300924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45991.011385300924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45991.011385300924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45991.011385300924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45991.011385300924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45991.011385300924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45991.011385300924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45991.011385300924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45991.011385300924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45991.011385300924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45991.011385300924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45991.011385300924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45991.011385300924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45991.011385300924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45991.011385300924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45991.011385300924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45991.011385300924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45991.011385300924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45991.011385300924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45991.011385300924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45991.011385300924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45991.011385300924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45991.011385300924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45991.011385300924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45991.011385300924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45991.011385300924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45991.011385300924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45991.011385300924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45991.011385300924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45991.011385300924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45991.011385300924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45991.011385300924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45991.011385300924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45991.011385300924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45991.011385300924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45991.011385300924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45991.011385300924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45991.011385300924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45991.011385300924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45991.011385300924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45991.011385300924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45991.011385300924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45991.011385300924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45991.011385300924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45991.011385300924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45991.011385300924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45991.011385300924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45991.011385300924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45991.011385300924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45991.011385300924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45991.011385300924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45991.011385300924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45991.011385300924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45991.011385300924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45991.011385300924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45991.011385300924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45991.011385300924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45991.011385300924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45991.011385300924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45991.011385300924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45991.011385300924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45991.011385300924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45991.011385300924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45991.011385300924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45991.011385300924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45991.011385300924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45991.011385300924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45991.011385300924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45991.011385300924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45991.011385300924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45991.011385300924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45991.011385300924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45991.011385300924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45991.011385300924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45991.011385300924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45991.011385300924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45991.011385300924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45991.011385300924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45991.011385300924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45991.011385300924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45991.011385300924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45991.011385300924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45991.011385300924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45991.011385300924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45991.011385300924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45991.011385300924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45991.011385300924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45991.011385300924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45991.011385300924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45991.011385300924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45991.011385300924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45991.011385300924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45991.011385300924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45991.011385300924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45991.011385300924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45991.011385300924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45991.011385300924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45991.011385300924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45991.011385300924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45991.011385300924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45991.011385300924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45991.011385300924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45991.011385300924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45991.011385300924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45991.011385300924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45991.011385300924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45991.011385300924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45991.011385300924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45991.011385300924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45991.011385300924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45991.011385300924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45991.011385300924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45991.011385300924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45991.011385300924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45991.011385300924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45991.011385300924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45991.011385300924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45991.011385300924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45991.011385300924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45991.011385300924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45991.011385300924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45991.011385300924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45991.011385300924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45991.011385300924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45991.011385300924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45991.011385300924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45991.011385300924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45991.011385300924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45991.011385300924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45991.011385300924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45991.011385300924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45991.011385300924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45991.011385300924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45991.011385300924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45991.011385300924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45991.011385300924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45991.011385300924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45991.011385300924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45991.011385300924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45991.011385300924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45991.011385300924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45991.011385300924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45991.011385300924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45991.011385300924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45991.011385300924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45991.011385300924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45991.011385300924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45991.011385300924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45991.011385300924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45991.011385300924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45991.011385300924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45991.011385300924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45991.011385300924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45991.011385300924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45991.011385300924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45991.011385300924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45991.011385300924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45991.011385300924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45991.011385300924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45991.011385300924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45991.011385300924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45991.011385300924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45991.011385300924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45991.011385300924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45991.011385300924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45991.011385300924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45991.011385300924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45991.011385300924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45991.011385300924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45991.011385300924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45991.011385300924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45991.011385300924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45991.011385300924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45991.011385300924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45991.011385300924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45991.011385300924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45991.011385300924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45991.011385300924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45991.011385300924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45991.011385300924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45991.011385300924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45991.011385300924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45991.011385300924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45991.011385300924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45991.011385300924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45991.011385300924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45991.011385300924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45991.011385300924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45991.011385300924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45991.011385300924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45991.011385300924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45991.011385300924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45991.011385300924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45991.011385300924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45991.011385300924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45991.011385300924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45991.011385300924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45991.011385300924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45991.011385300924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45991.011385300924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45991.011385300924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45991.011385300924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45991.011385300924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45991.011385300924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45991.011385300924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45991.011385300924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45991.011385300924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45991.011385300924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45991.011385300924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45991.011385300924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45991.011385300924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45991.011385300924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45991.011385300924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45991.011385300924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45991.011385300924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45991.011385300924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45991.011385300924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45991.011385300924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45991.011385300924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45991.011385300924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45991.011385300924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45991.011385300924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45991.011385300924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45991.011385300924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45991.011385300924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45991.011385300924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45991.011385300924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45991.011385300924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45991.011385300924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45991.011385300924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45991.011385300924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45991.011385300924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45991.011385300924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45991.011385300924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45991.011385300924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45991.011385300924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45991.011385300924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45991.011385300924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45991.011385300924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45991.011385300924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45991.011385300924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45991.011385300924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45991.011385300924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45991.011385300924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45991.011385300924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45991.011385300924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45991.011385300924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45991.011385300924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45991.011385300924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45991.011385300924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45991.011385300924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45991.011385300924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45991.011385300924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45991.011385300924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45991.011385300924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45991.011385300924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45991.011385300924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45991.011385300924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45991.011385300924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45991.011385300924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45991.011385300924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45991.011385300924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45991.011385300924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45991.011385300924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45991.011385300924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45991.011385300924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45991.011385300924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45991.011385300924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45991.011385300924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45991.011385300924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45991.011385300924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45991.011385300924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45991.011385300924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45991.011385300924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45991.011385300924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45991.011385300924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45991.011385300924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45991.011385300924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45991.011385300924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45991.011385300924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45991.011385300924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45991.011385300924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45991.011385300924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45991.011385300924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45991.011385300924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45991.011385300924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45991.011385300924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45991.011385300924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45991.011385300924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45991.011385300924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45991.011385300924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45991.011385300924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45991.011385300924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45991.011385300924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45991.011385300924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45991.011385300924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45991.011385300924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45991.011385300924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45991.011385300924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45991.011385300924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45991.011385300924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45991.011385300924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45991.011385300924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45991.011385300924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45991.011385300924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45991.011385300924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45991.011385300924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45991.011385300924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45991.011385300924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45991.011385300924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45991.011385300924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45991.011385300924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45991.011385300924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45991.011385300924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45991.011385300924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45991.011385300924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45991.011385300924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45991.011385300924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45991.011385300924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45991.011385300924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45991.011385300924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45991.011385300924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45991.011385300924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45991.011385300924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45991.011385300924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45991.011385300924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45991.011385300924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45991.011385300924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45991.011385300924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45991.011385300924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45991.011385300924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45991.011385300924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45991.011385300924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45991.011385300924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45991.011385300924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45991.011385300924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45991.011385300924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45991.011385300924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45991.011385300924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45991.011385300924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45991.011385300924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45991.011385300924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45991.011385300924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45991.011385300924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45991.011385300924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45991.011385300924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45991.011385300924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45991.011385300924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45991.011385300924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45991.011385300924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45991.011385300924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45991.011385300924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45991.011385300924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45991.011385300924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45991.011385300924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45991.011385300924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45991.011385300924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45991.011385300924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45991.011385300924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45991.011385300924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45991.011385300924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45991.011385300924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45991.011385300924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45991.011385300924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45991.011385300924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45991.011385300924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45991.011385300924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45991.011385300924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45991.011385300924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45991.011385300924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45991.011385300924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45991.011385300924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45991.011385300924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45991.011385300924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45991.011385300924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45991.011385300924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45991.011385300924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45991.011385300924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45991.011385300924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45991.011385300924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45991.011385300924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45991.011385300924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45991.011385300924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45991.011385300924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45991.011385300924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45991.011385300924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45991.011385300924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45991.011385300924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45991.011385300924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45991.011385300924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45991.011385300924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45991.011385300924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45991.011385300924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45991.011385300924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45991.011385300924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45991.011385300924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45991.011385300924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45991.011385300924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45991.011385300924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45991.011385300924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45991.011385300924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45991.011385300924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45991.011385300924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45991.011385300924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45991.011385300924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45991.011385300924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45991.011385300924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45991.011385300924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45991.011385300924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45991.011385300924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45991.011385300924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45991.011385300924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45991.011385300924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45991.011385300924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45991.011385300924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45991.011385300924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45991.011385300924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45991.011385300924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45991.011385300924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45991.011385300924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45991.011385300924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45991.011385300924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45991.011385300924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45991.011385300924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45991.011385300924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45991.011385300924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45991.011385300924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45991.011385300924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45991.011385300924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45991.011385300924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45991.011385300924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45991.011385300924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45991.011385300924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45991.011385300924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45991.011385300924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45991.011385300924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45991.011385300924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45991.011385300924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45991.011385300924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45991.011385300924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45991.011385300924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45991.011385300924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45991.011385300924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45991.011385300924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45991.011385300924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45991.011385300924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45991.011385300924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45991.011385300924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45991.011385300924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45991.011385300924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45991.011385300924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45991.011385300924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45991.011385300924</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287.53066770832811</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45991.011385185186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45991.011385185186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45991.011385185186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45991.011385185186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45991.011385185186</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45991.011385185186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45991.011385185186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45991.011385185186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45991.011385185186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45991.011385185186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45991.011385185186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45991.011385185186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45991.011385185186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45991.011385185186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45991.011385185186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45991.011385185186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45991.011385185186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45991.011385185186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45991.011385185186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45991.011385185186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45991.011385185186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45991.011385185186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45991.011385185186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45991.011385185186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45991.011385185186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45991.011385185186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45991.011385185186</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45991.011385185186</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45991.011385185186</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45991.011385185186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45991.011385185186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45991.011385185186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45991.011385185186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45991.011385185186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45991.011385185186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45991.011385185186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45991.011385185186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45991.011385185186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45991.011385185186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45991.011385185186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45991.011385185186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45991.011385185186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45991.011385185186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45991.011385185186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45991.011385185186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45991.011385185186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45991.011385185186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45991.011385185186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45991.011385185186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45991.011385185186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45991.011385185186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45991.011385185186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45991.011385185186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45991.011385185186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45991.011385185186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45991.011385185186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45991.011385185186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45991.011385185186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45991.011385185186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45991.011385185186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45991.011385185186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45991.011385185186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45991.011385185186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45991.011385185186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45991.011385300924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45991.011385300924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45991.011385300924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45991.011385300924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45991.011385300924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45991.011385300924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45991.011385300924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45991.011385300924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45991.011385300924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45991.011385300924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45991.011385300924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45991.011385300924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45991.011385300924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45991.011385300924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45991.011385300924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45991.011385300924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45991.011385300924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45991.011385300924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45991.011385300924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45991.011385300924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45991.011385300924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45991.011385300924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45991.011385300924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45991.011385300924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45991.011385300924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45991.011385300924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45991.011385300924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45991.011385300924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45991.011385300924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45991.011385300924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45991.011385300924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45991.011385300924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45991.011385300924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45991.011385300924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45991.011385300924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45991.011385300924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45991.011385300924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45991.011385300924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45991.011385300924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45991.011385300924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45991.011385300924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45991.011385300924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45991.011385300924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45991.011385300924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45991.011385300924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45991.011385300924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45991.011385300924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45991.011385300924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45991.011385300924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45991.011385300924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45991.011385300924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45991.011385300924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45991.011385300924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45991.011385300924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45991.011385300924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45991.011385300924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45991.011385300924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45991.011385300924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45991.011385300924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45991.011385300924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45991.011385300924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45991.011385300924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45991.011385300924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45991.011385300924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45991.011385300924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45991.011385300924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45991.011385300924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45991.011385300924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45991.011385300924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45991.011385300924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45991.011385300924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45991.011385300924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45991.011385300924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45991.011385300924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45991.011385300924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45991.011385300924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45991.011385300924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45991.011385300924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45991.011385300924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45991.011385300924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45991.011385300924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45991.011385300924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45991.011385300924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45991.011385300924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45991.011385300924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45991.011385300924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45991.011385300924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45991.011385300924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45991.011385300924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45991.011385300924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45991.011385300924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45991.011385300924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45991.011385300924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45991.011385300924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45991.011385300924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45991.011385300924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45991.011385300924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45991.011385300924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45991.011385300924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45991.011385300924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45991.011385300924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45991.011385300924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45991.011385300924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45991.011385300924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45991.011385300924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45991.011385300924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45991.011385300924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45991.011385300924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45991.011385300924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45991.011385300924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45991.011385300924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45991.011385300924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45991.011385300924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45991.011385300924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45991.011385300924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45991.011385300924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45991.011385300924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45991.011385300924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45991.011385300924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45991.011385300924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45991.011385300924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45991.011385300924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45991.011385300924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45991.011385300924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45991.011385300924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45991.011385300924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45991.011385300924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45991.011385300924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45991.011385300924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45991.011385300924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45991.011385300924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45991.011385300924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45991.011385300924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45991.011385300924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45991.011385300924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45991.011385300924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45991.011385300924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45991.011385300924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45991.011385300924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45991.011385300924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45991.011385300924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45991.011385300924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45991.011385300924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45991.011385300924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45991.011385300924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45991.011385300924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45991.011385300924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45991.011385300924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45991.011385300924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45991.011385300924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45991.011385300924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45991.011385300924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45991.011385300924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45991.011385300924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45991.011385300924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45991.011385300924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45991.011385300924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45991.011385300924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45991.011385300924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45991.011385300924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45991.011385300924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45991.011385300924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45991.011385300924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45991.011385300924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45991.011385300924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45991.011385300924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45991.011385300924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45991.011385300924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45991.011385300924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45991.011385300924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45991.011385300924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45991.011385300924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45991.011385300924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45991.011385300924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45991.011385300924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45991.011385300924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45991.011385300924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45991.011385300924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45991.011385300924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45991.011385300924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45991.011385300924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45991.011385300924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45991.011385300924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45991.011385300924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45991.011385300924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45991.011385300924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45991.011385300924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45991.011385300924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45991.011385300924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45991.011385300924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45991.011385300924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45991.011385300924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45991.011385300924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45991.011385300924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45991.011385300924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45991.011385300924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45991.011385300924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45991.011385300924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45991.011385300924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45991.011385300924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45991.011385300924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45991.011385300924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45991.011385300924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45991.011385300924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45991.011385300924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45991.011385300924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45991.011385300924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45991.011385300924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45991.011385300924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45991.011385300924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45991.011385300924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45991.011385300924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45991.011385300924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45991.011385300924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45991.011385300924</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99.179325115735992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64.822507986107667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42.350274189811898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9.6380865740720765</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3.1477777774853166E-2</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32416</v>
      </c>
      <c r="E7" s="37" t="s">
        <v>39106</v>
      </c>
      <c r="F7" s="38">
        <v>45991.008321759262</v>
      </c>
      <c r="G7" s="138">
        <f ca="1">IFERROR(NOW()-F7,"")</f>
        <v>3.0634259237558581E-3</v>
      </c>
      <c r="H7" s="38">
        <v>45990.995462962965</v>
      </c>
      <c r="I7" s="37" t="str">
        <f>IFERROR(VLOOKUP(D7,DB!A:F,6,0),"")</f>
        <v>Generator-SG</v>
      </c>
      <c r="J7" s="37" t="str">
        <f>IFERROR(VLOOKUP(D7,DB!A:G,7,0),"")</f>
        <v>Dead</v>
      </c>
      <c r="K7" s="37" t="s">
        <v>39213</v>
      </c>
      <c r="L7" s="37" t="str">
        <f>IFERROR(VLOOKUP(D7,DB!A:I,9,0),"")</f>
        <v>Latis</v>
      </c>
    </row>
    <row r="8" spans="1:13">
      <c r="A8" s="37"/>
      <c r="B8" s="37" t="str">
        <f>IFERROR(VLOOKUP(D8,DB!A:K,11,0),"")</f>
        <v/>
      </c>
      <c r="C8" s="37"/>
      <c r="D8" s="106"/>
      <c r="E8" s="37"/>
      <c r="F8" s="38"/>
      <c r="G8" s="138">
        <f ca="1">IFERROR(NOW()-F8,"")</f>
        <v>45991.011385185186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45991.011385185186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45991.011385185186</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45991.011385185186</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45991.011385185186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45991.011385185186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45991.011385185186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45991.011385185186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45991.011385185186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45991.011385185186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45991.011385185186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45991.011385185186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45991.011385185186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45991.011385185186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45991.011385185186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45991.011385185186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45991.011385185186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45991.011385185186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45991.011385185186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45991.011385185186</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45991.011385185186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45991.011385185186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45991.011385185186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45991.011385185186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45991.011385185186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45991.011385185186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45991.011385185186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45991.011385185186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45991.011385185186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45991.011385185186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45991.011385185186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45991.011385185186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45991.011385185186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45991.011385185186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45991.011385185186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45991.011385185186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45991.011385185186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45991.011385185186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45991.011385185186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45991.011385185186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45991.011385185186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45991.011385185186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45991.011385185186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45991.011385185186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45991.011385185186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45991.011385185186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45991.011385185186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45991.011385185186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45991.011385185186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45991.011385185186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45991.011385185186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45991.011385185186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45991.011385185186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45991.011385185186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45991.011385185186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45991.011385185186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45991.011385185186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45991.011385185186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45991.011385185186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45991.011385185186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45991.011385185186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45991.011385185186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45991.011385185186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45991.011385185186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45991.011385185186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45991.011385185186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45991.011385185186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45991.011385185186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45991.011385185186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45991.011385185186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45991.011385185186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45991.011385185186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45991.011385185186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45991.011385185186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45991.011385185186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45991.011385185186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45991.011385185186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45991.011385185186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45991.011385185186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45991.011385185186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45991.011385185186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45991.011385185186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45991.011385185186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45991.011385185186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45991.011385185186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45991.011385185186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45991.011385185186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45991.011385185186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45991.011385185186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45991.011385185186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45991.011385185186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45991.011385185186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45991.011385185186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45991.011385185186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45991.011385185186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45991.011385185186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45991.011385185186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45991.011385185186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45991.011385185186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45991.011385185186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45991.011385185186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45991.011385185186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45991.011385185186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45991.011385185186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45991.011385185186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45991.011385185186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45991.011385185186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45991.011385185186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45991.011385185186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45991.011385185186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45991.011385185186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45991.011385185186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45991.011385185186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45991.011385185186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45991.011385185186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45991.011385185186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45991.011385185186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45991.011385185186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45991.011385185186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45991.011385185186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45991.011385185186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45991.011385185186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45991.011385185186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45991.011385185186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45991.011385185186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45991.011385185186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45991.011385185186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45991.011385185186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45991.011385185186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45991.011385185186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45991.011385185186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45991.011385185186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45991.011385185186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45991.011385185186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45991.011385185186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45991.011385185186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45991.011385185186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45991.011385185186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45991.011385185186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45991.011385185186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45991.011385185186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45991.011385185186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45991.011385185186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45991.011385185186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45991.011385185186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45991.011385185186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45991.011385185186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45991.011385185186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45991.011385185186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45991.011385185186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45991.011385185186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45991.011385185186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45991.011385185186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45991.011385185186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45991.011385185186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45991.011385185186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45991.011385185186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45991.011385185186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45991.011385185186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45991.011385185186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45991.011385185186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45991.011385185186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45991.011385185186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45991.011385185186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45991.011385185186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45991.011385185186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45991.011385185186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45991.011385185186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45991.011385185186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45991.011385185186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45991.011385185186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45991.011385185186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45991.011385185186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45991.011385185186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45991.011385185186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45991.011385185186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45991.011385185186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45991.011385185186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45991.011385185186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45991.011385185186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45991.011385185186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45991.011385185186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45991.011385185186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45991.011385185186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45991.011385185186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45991.011385185186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45991.011385185186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45991.011385185186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45991.011385185186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45991.011385185186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45991.011385185186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45991.011385185186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45991.011385185186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45991.011385185186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45991.011385185186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45991.011385185186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45991.011385185186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45991.011385185186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45991.011385185186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45991.011385185186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45991.011385185186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45991.011385185186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45991.011385185186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45991.011385185186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45991.011385185186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45991.011385185186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45991.011385185186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45991.011385185186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45991.011385185186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45991.011385185186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45991.011385185186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45991.011385185186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45991.011385185186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45991.011385185186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45991.011385185186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45991.011385185186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45991.011385185186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45991.011385185186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45991.011385185186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45991.011385185186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45991.011385185186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45991.011385185186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45991.011385185186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45991.011385185186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45991.011385185186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45991.011385185186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45991.011385185186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45991.011385185186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45991.011385185186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45991.011385185186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45991.011385185186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45991.011385185186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45991.011385185186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45991.011385185186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45991.011385185186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45991.011385185186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45991.011385185186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45991.011385185186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45991.011385185186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45991.011385185186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45991.011385185186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45991.011385185186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45991.011385185186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45991.011385185186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45991.011385185186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45991.011385185186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45991.011385185186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45991.011385185186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45991.011385185186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45991.011385185186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45991.011385185186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45991.011385185186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45991.011385185186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45991.011385185186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45991.011385185186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45991.011385185186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45991.011385185186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45991.011385185186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45991.011385185186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45991.011385185186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45991.011385185186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45991.011385185186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45991.011385185186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45991.011385185186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45991.011385185186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45991.011385185186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45991.011385185186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45991.011385185186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45991.011385185186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45991.011385185186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45991.011385185186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45991.011385185186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45991.011385185186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45991.011385185186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45991.011385185186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45991.011385185186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45991.011385185186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45991.011385185186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45991.011385185186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45991.011385185186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45991.011385185186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45991.011385185186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45991.011385185186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45991.011385185186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45991.011385185186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45991.011385185186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45991.011385185186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45991.011385185186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45991.011385185186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45991.011385185186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45991.011385185186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45991.011385185186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45991.011385185186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45991.011385185186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45991.011385185186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45991.011385185186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45991.011385185186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45991.011385185186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45991.011385185186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45991.011385185186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45991.011385185186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45991.011385185186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45991.011385185186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45991.011385185186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45991.011385185186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45991.011385185186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45991.011385185186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45991.011385185186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45991.011385185186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45991.011385185186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45991.011385185186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45991.011385185186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45991.011385185186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45991.011385185186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45991.011385185186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45991.011385185186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45991.011385185186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45991.011385185186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45991.011385185186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45991.011385185186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45991.011385185186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45991.011385185186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45991.011385185186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45991.011385185186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45991.011385185186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45991.011385185186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45991.011385185186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45991.011385185186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45991.011385185186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45991.011385185186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45991.011385185186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45991.011385185186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45991.011385185186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45991.011385185186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45991.011385185186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45991.011385185186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45991.011385185186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45991.011385185186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45991.011385185186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45991.011385185186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45991.011385185186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45991.011385185186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45991.011385185186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45991.011385185186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45991.011385185186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45991.011385185186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45991.011385185186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45991.011385185186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45991.011385185186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45991.011385185186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45991.011385185186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45991.011385185186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45991.011385185186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45991.011385185186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45991.011385185186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45991.011385185186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45991.011385185186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45991.011385185186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45991.011385185186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45991.011385185186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45991.011385185186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45991.011385185186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45991.011385185186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45991.011385185186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45991.011385185186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45991.011385185186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45991.011385185186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45991.011385185186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45991.011385185186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45991.011385185186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45991.011385185186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45991.011385185186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45991.011385185186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45991.011385185186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45991.011385185186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45991.011385185186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45991.011385185186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45991.011385185186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45991.011385185186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45991.011385185186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45991.011385185186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45991.011385185186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45991.011385185186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45991.011385185186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45991.011385185186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45991.011385185186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45991.011385185186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45991.011385185186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45991.011385185186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45991.011385185186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45991.011385185186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45991.011385185186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45991.011385185186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45991.011385185186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45991.011385185186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45991.011385185186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45991.011385185186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45991.011385185186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45991.011385185186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45991.011385185186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45991.011385185186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45991.011385185186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45991.011385185186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45991.011385185186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45991.011385185186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45991.011385185186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45991.011385185186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45991.011385185186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45991.011385185186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45991.011385185186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45991.011385185186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45991.011385185186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45991.011385185186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45991.011385185186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45991.011385185186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45991.011385185186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45991.011385185186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45991.011385185186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45991.011385185186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45991.011385185186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45991.011385185186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45991.011385185186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45991.011385185186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45991.011385185186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45991.011385185186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45991.011385185186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45991.011385185186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45991.011385185186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45991.011385185186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45991.011385185186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45991.011385185186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45991.011385185186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45991.011385185186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45991.011385185186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45991.011385185186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45991.011385185186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45991.011385185186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45991.011385185186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45991.011385185186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45991.011385185186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45991.011385185186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45991.011385185186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45991.011385185186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45991.011385185186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45991.011385185186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45991.011385185186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45991.011385185186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45991.011385185186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45991.011385185186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45991.011385185186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45991.011385185186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45991.011385185186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45991.011385185186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45991.011385185186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45991.011385185186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45991.011385185186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45991.011385185186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45991.011385185186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45991.011385185186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45991.011385185186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45991.011385185186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45991.011385185186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45991.011385185186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45991.011385185186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45991.011385185186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45991.011385185186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45991.011385185186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45991.011385185186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45991.011385185186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45991.011385185186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45991.011385185186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45991.011385185186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45991.011385185186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45991.011385185186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45991.011385185186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45991.011385185186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45991.011385185186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45991.011385185186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45991.011385185186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45991.011385185186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45991.011385185186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45991.011385185186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45991.011385185186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45991.011385185186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45991.011385185186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45991.011385185186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45991.011385185186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45991.011385185186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45991.011385185186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45991.011385185186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45991.011385185186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45991.011385185186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45991.011385185186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45991.011385185186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45991.011385185186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45991.011385185186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45991.011385185186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45991.011385185186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45991.011385185186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45991.011385185186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45991.011385185186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45991.011385185186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45991.011385185186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45991.011385185186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45991.011385185186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45991.011385185186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